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рабочая папка\для сайта\каталоги производителей\РАДУГА Саранск (минплиты маты)\"/>
    </mc:Choice>
  </mc:AlternateContent>
  <bookViews>
    <workbookView xWindow="18900" yWindow="0" windowWidth="26220" windowHeight="12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P43" i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Q44" i="1"/>
  <c r="Q43" i="1"/>
  <c r="P29" i="1"/>
  <c r="Q29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36" i="1"/>
  <c r="Q36" i="1" s="1"/>
  <c r="P17" i="1"/>
  <c r="Q17" i="1" s="1"/>
  <c r="P28" i="1" l="1"/>
  <c r="P18" i="1"/>
  <c r="Q18" i="1" s="1"/>
  <c r="P16" i="1"/>
  <c r="Q16" i="1" s="1"/>
  <c r="P15" i="1" l="1"/>
  <c r="Q15" i="1" l="1"/>
  <c r="Q28" i="1" l="1"/>
</calcChain>
</file>

<file path=xl/sharedStrings.xml><?xml version="1.0" encoding="utf-8"?>
<sst xmlns="http://schemas.openxmlformats.org/spreadsheetml/2006/main" count="116" uniqueCount="65">
  <si>
    <t>№</t>
  </si>
  <si>
    <t>ИТОГ</t>
  </si>
  <si>
    <t>Наименование</t>
  </si>
  <si>
    <t>скидка, %</t>
  </si>
  <si>
    <t>Маты минераловатные прошивные</t>
  </si>
  <si>
    <t>МП-75</t>
  </si>
  <si>
    <t>2000х1000х60</t>
  </si>
  <si>
    <t>ГОСТ, ТУ</t>
  </si>
  <si>
    <t>прошивка</t>
  </si>
  <si>
    <t>ГОСТ 21880-2011</t>
  </si>
  <si>
    <t>без обкладки</t>
  </si>
  <si>
    <t>МП(СТ)-75</t>
  </si>
  <si>
    <t>стеклоткань ЭЗ-200</t>
  </si>
  <si>
    <t>односторонняя</t>
  </si>
  <si>
    <t>двухсторонняя</t>
  </si>
  <si>
    <t>МП(МС)-75</t>
  </si>
  <si>
    <t>металличекая сетка
(манье оцинкованная)</t>
  </si>
  <si>
    <t>МП-100</t>
  </si>
  <si>
    <t>2000*1000*50-120</t>
  </si>
  <si>
    <t>Габаритные размеры, мм.</t>
  </si>
  <si>
    <t>МП(СТ)-100</t>
  </si>
  <si>
    <t>МП(МС)-100</t>
  </si>
  <si>
    <t>МП-125</t>
  </si>
  <si>
    <t>МП(СТ)-125</t>
  </si>
  <si>
    <t>МП(МС)-125</t>
  </si>
  <si>
    <t>Минеральная плита</t>
  </si>
  <si>
    <t>материал в составе</t>
  </si>
  <si>
    <t>класс пожарной
безопасности</t>
  </si>
  <si>
    <t>НГ</t>
  </si>
  <si>
    <t>ПМ-40</t>
  </si>
  <si>
    <t>ПП-60</t>
  </si>
  <si>
    <t>ПП-80</t>
  </si>
  <si>
    <t>ПЖ-100</t>
  </si>
  <si>
    <t>ПЖ-120</t>
  </si>
  <si>
    <t>ПЖ-140</t>
  </si>
  <si>
    <t>Базис ПЖ</t>
  </si>
  <si>
    <t>ПЖ-160</t>
  </si>
  <si>
    <t>ППЖ-200</t>
  </si>
  <si>
    <t>ГОСТ 9573-2012</t>
  </si>
  <si>
    <t>плотность
кг/м.куб.</t>
  </si>
  <si>
    <t>40-45</t>
  </si>
  <si>
    <t>55-65</t>
  </si>
  <si>
    <t>75-90</t>
  </si>
  <si>
    <t>90-110</t>
  </si>
  <si>
    <t>111-125</t>
  </si>
  <si>
    <t>130-150</t>
  </si>
  <si>
    <t>126-150</t>
  </si>
  <si>
    <t>150-170</t>
  </si>
  <si>
    <t>165-225</t>
  </si>
  <si>
    <t>Цены указаны на самовывоз.</t>
  </si>
  <si>
    <t>гидрофобизировынные плиты из минеральной
ваты на основе горных пород базальтовой группы</t>
  </si>
  <si>
    <t>ТУ 5769-002-76383392-2009</t>
  </si>
  <si>
    <t>ТУ 5762-001-76383392-2009</t>
  </si>
  <si>
    <t>1000х500х50-60-70
-80-90-100-120-150</t>
  </si>
  <si>
    <t>1000х500х50-60-70-80
-90-100-120-140-150</t>
  </si>
  <si>
    <t>1000х500х40-50-60-70-80-90-100-120-150</t>
  </si>
  <si>
    <t>1000х500х40-50-60
-70-80-90-100-120</t>
  </si>
  <si>
    <t>1000х500х50-60
-70-80-90-100-120</t>
  </si>
  <si>
    <t>гидрофобизировынные плиты из минеральной ваты на основе горных пород базальтовой группы</t>
  </si>
  <si>
    <t>Заказ, м.куб.</t>
  </si>
  <si>
    <t>Размер скидки зависит от объема закупки. Уточняйте у наших специалистов.</t>
  </si>
  <si>
    <r>
      <t xml:space="preserve">Оптовая ЦЕНА
</t>
    </r>
    <r>
      <rPr>
        <b/>
        <sz val="11"/>
        <color rgb="FFFF0000"/>
        <rFont val="Calibri"/>
        <family val="2"/>
        <charset val="204"/>
        <scheme val="minor"/>
      </rPr>
      <t>без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ндс</t>
    </r>
    <r>
      <rPr>
        <b/>
        <sz val="11"/>
        <color theme="1"/>
        <rFont val="Calibri"/>
        <family val="2"/>
        <charset val="204"/>
        <scheme val="minor"/>
      </rPr>
      <t>, руб/м.куб</t>
    </r>
  </si>
  <si>
    <r>
      <t xml:space="preserve">Розничная ЦЕНА
</t>
    </r>
    <r>
      <rPr>
        <b/>
        <sz val="11"/>
        <color rgb="FFFF0000"/>
        <rFont val="Calibri"/>
        <family val="2"/>
        <charset val="204"/>
        <scheme val="minor"/>
      </rPr>
      <t>без ндс</t>
    </r>
    <r>
      <rPr>
        <b/>
        <sz val="11"/>
        <color theme="1"/>
        <rFont val="Calibri"/>
        <family val="2"/>
        <charset val="204"/>
        <scheme val="minor"/>
      </rPr>
      <t>, руб/м.куб.</t>
    </r>
  </si>
  <si>
    <r>
      <t xml:space="preserve">ЦЕНА со скидкой </t>
    </r>
    <r>
      <rPr>
        <b/>
        <sz val="11"/>
        <color rgb="FFFF0000"/>
        <rFont val="Calibri"/>
        <family val="2"/>
        <charset val="204"/>
        <scheme val="minor"/>
      </rPr>
      <t>без ндс</t>
    </r>
    <r>
      <rPr>
        <b/>
        <sz val="11"/>
        <color theme="1"/>
        <rFont val="Calibri"/>
        <family val="2"/>
        <charset val="204"/>
        <scheme val="minor"/>
      </rPr>
      <t>, руб/кг.</t>
    </r>
  </si>
  <si>
    <r>
      <t xml:space="preserve">СУММА со скидкой
</t>
    </r>
    <r>
      <rPr>
        <b/>
        <sz val="11"/>
        <color rgb="FFFF0000"/>
        <rFont val="Calibri"/>
        <family val="2"/>
        <charset val="204"/>
        <scheme val="minor"/>
      </rPr>
      <t>без ндс</t>
    </r>
    <r>
      <rPr>
        <b/>
        <sz val="11"/>
        <color theme="1"/>
        <rFont val="Calibri"/>
        <family val="2"/>
        <charset val="204"/>
        <scheme val="minor"/>
      </rPr>
      <t>, руб/кг.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</si>
</sst>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3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" fillId="2" borderId="29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9" fontId="0" fillId="0" borderId="4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 wrapText="1"/>
    </xf>
    <xf numFmtId="164" fontId="0" fillId="0" borderId="27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4" fontId="1" fillId="6" borderId="27" xfId="0" applyNumberFormat="1" applyFont="1" applyFill="1" applyBorder="1" applyAlignment="1">
      <alignment horizontal="center" vertical="center"/>
    </xf>
    <xf numFmtId="0" fontId="0" fillId="7" borderId="41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 wrapText="1"/>
    </xf>
    <xf numFmtId="49" fontId="0" fillId="7" borderId="20" xfId="0" applyNumberFormat="1" applyFont="1" applyFill="1" applyBorder="1" applyAlignment="1">
      <alignment horizontal="center" vertical="center"/>
    </xf>
    <xf numFmtId="49" fontId="0" fillId="7" borderId="15" xfId="0" applyNumberFormat="1" applyFont="1" applyFill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 wrapText="1"/>
    </xf>
    <xf numFmtId="164" fontId="0" fillId="7" borderId="25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64" fontId="0" fillId="7" borderId="28" xfId="0" applyNumberFormat="1" applyFont="1" applyFill="1" applyBorder="1" applyAlignment="1">
      <alignment horizontal="center" vertical="center"/>
    </xf>
    <xf numFmtId="4" fontId="1" fillId="6" borderId="28" xfId="0" applyNumberFormat="1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8" xfId="0" applyNumberFormat="1" applyFont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164" fontId="0" fillId="7" borderId="2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164" fontId="0" fillId="0" borderId="28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" fontId="1" fillId="6" borderId="25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 wrapText="1"/>
    </xf>
    <xf numFmtId="164" fontId="0" fillId="0" borderId="29" xfId="0" applyNumberFormat="1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4" fontId="1" fillId="6" borderId="2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4" fontId="6" fillId="7" borderId="24" xfId="0" applyNumberFormat="1" applyFont="1" applyFill="1" applyBorder="1" applyAlignment="1">
      <alignment horizontal="center" vertical="center"/>
    </xf>
    <xf numFmtId="2" fontId="1" fillId="7" borderId="28" xfId="0" applyNumberFormat="1" applyFont="1" applyFill="1" applyBorder="1" applyAlignment="1">
      <alignment horizontal="center" vertical="center"/>
    </xf>
    <xf numFmtId="4" fontId="6" fillId="7" borderId="1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/>
    </xf>
    <xf numFmtId="2" fontId="1" fillId="7" borderId="25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4" fontId="6" fillId="8" borderId="24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dvavilon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1516296</xdr:colOff>
      <xdr:row>0</xdr:row>
      <xdr:rowOff>247231</xdr:rowOff>
    </xdr:from>
    <xdr:to>
      <xdr:col>8</xdr:col>
      <xdr:colOff>646018</xdr:colOff>
      <xdr:row>7</xdr:row>
      <xdr:rowOff>149372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015" y="247231"/>
          <a:ext cx="5106659" cy="130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80" zoomScaleNormal="8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.85546875" style="2" customWidth="1"/>
    <col min="2" max="2" width="4.85546875" style="1" customWidth="1"/>
    <col min="3" max="4" width="7.85546875" style="1" customWidth="1"/>
    <col min="5" max="5" width="45" style="8" customWidth="1"/>
    <col min="6" max="6" width="16" style="8" customWidth="1"/>
    <col min="7" max="7" width="11" style="8" customWidth="1"/>
    <col min="8" max="8" width="17.42578125" style="1" customWidth="1"/>
    <col min="9" max="9" width="22.140625" style="8" customWidth="1"/>
    <col min="10" max="10" width="19.42578125" style="10" customWidth="1"/>
    <col min="11" max="11" width="19.28515625" style="3" customWidth="1"/>
    <col min="12" max="12" width="5.42578125" customWidth="1"/>
    <col min="13" max="13" width="9.5703125" customWidth="1"/>
    <col min="14" max="14" width="5.140625" customWidth="1"/>
    <col min="15" max="15" width="8.5703125" customWidth="1"/>
    <col min="16" max="16" width="18" customWidth="1"/>
    <col min="17" max="17" width="19.7109375" customWidth="1"/>
    <col min="18" max="18" width="5" customWidth="1"/>
    <col min="20" max="20" width="11.5703125" bestFit="1" customWidth="1"/>
  </cols>
  <sheetData>
    <row r="1" spans="2:20" ht="21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15"/>
      <c r="M1" s="15"/>
      <c r="N1" s="15"/>
      <c r="O1" s="15"/>
      <c r="P1" s="15"/>
      <c r="Q1" s="15"/>
      <c r="R1" s="15"/>
      <c r="S1" s="15"/>
      <c r="T1" s="12"/>
    </row>
    <row r="2" spans="2:20" ht="1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15"/>
      <c r="M2" s="15"/>
      <c r="N2" s="15"/>
      <c r="O2" s="15"/>
      <c r="P2" s="15"/>
      <c r="Q2" s="15"/>
      <c r="R2" s="15"/>
      <c r="S2" s="15"/>
      <c r="T2" s="11"/>
    </row>
    <row r="3" spans="2:20" ht="1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15"/>
      <c r="M3" s="15"/>
      <c r="N3" s="15"/>
      <c r="O3" s="15"/>
      <c r="P3" s="15"/>
      <c r="Q3" s="15"/>
      <c r="R3" s="15"/>
      <c r="S3" s="15"/>
      <c r="T3" s="11"/>
    </row>
    <row r="4" spans="2:20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15"/>
      <c r="M4" s="15"/>
      <c r="N4" s="15"/>
      <c r="O4" s="15"/>
      <c r="P4" s="15"/>
      <c r="Q4" s="15"/>
      <c r="R4" s="15"/>
      <c r="S4" s="15"/>
      <c r="T4" s="11"/>
    </row>
    <row r="5" spans="2:20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15"/>
      <c r="M5" s="15"/>
      <c r="N5" s="15"/>
      <c r="O5" s="15"/>
      <c r="P5" s="15"/>
      <c r="Q5" s="15"/>
      <c r="R5" s="15"/>
      <c r="S5" s="15"/>
      <c r="T5" s="11"/>
    </row>
    <row r="6" spans="2:20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15"/>
      <c r="M6" s="15"/>
      <c r="N6" s="15"/>
      <c r="O6" s="15"/>
      <c r="P6" s="15"/>
      <c r="Q6" s="15"/>
      <c r="R6" s="15"/>
      <c r="S6" s="15"/>
      <c r="T6" s="11"/>
    </row>
    <row r="7" spans="2:20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15"/>
      <c r="M7" s="15"/>
      <c r="N7" s="15"/>
      <c r="O7" s="15"/>
      <c r="P7" s="15"/>
      <c r="Q7" s="15"/>
      <c r="R7" s="15"/>
      <c r="S7" s="15"/>
      <c r="T7" s="11"/>
    </row>
    <row r="8" spans="2:20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15"/>
      <c r="M8" s="15"/>
      <c r="N8" s="15"/>
      <c r="O8" s="15"/>
      <c r="P8" s="15"/>
      <c r="Q8" s="15"/>
      <c r="R8" s="15"/>
      <c r="S8" s="15"/>
      <c r="T8" s="11"/>
    </row>
    <row r="9" spans="2:20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15"/>
      <c r="M9" s="15"/>
      <c r="N9" s="15"/>
      <c r="O9" s="15"/>
      <c r="P9" s="15"/>
      <c r="Q9" s="15"/>
      <c r="R9" s="15"/>
      <c r="S9" s="15"/>
      <c r="T9" s="11"/>
    </row>
    <row r="10" spans="2:20" ht="17.2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5"/>
    </row>
    <row r="11" spans="2:20" ht="19.5" thickBot="1" x14ac:dyDescent="0.3">
      <c r="B11" s="31" t="s">
        <v>4</v>
      </c>
      <c r="C11" s="31"/>
      <c r="D11" s="31"/>
      <c r="E11" s="31"/>
      <c r="F11" s="31"/>
      <c r="G11" s="31"/>
      <c r="H11" s="31"/>
      <c r="I11" s="31"/>
      <c r="J11" s="31"/>
      <c r="K11" s="31"/>
      <c r="L11" s="15"/>
      <c r="M11" s="15"/>
      <c r="N11" s="15"/>
      <c r="O11" s="15"/>
      <c r="P11" s="15"/>
      <c r="Q11" s="15"/>
      <c r="R11" s="15"/>
      <c r="S11" s="15"/>
      <c r="T11" s="5"/>
    </row>
    <row r="12" spans="2:20" ht="28.5" customHeight="1" thickBot="1" x14ac:dyDescent="0.3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4" t="s">
        <v>3</v>
      </c>
      <c r="P12" s="150" t="s">
        <v>1</v>
      </c>
      <c r="Q12" s="151"/>
      <c r="T12" s="7"/>
    </row>
    <row r="13" spans="2:20" ht="15" customHeight="1" x14ac:dyDescent="0.25">
      <c r="B13" s="44" t="s">
        <v>0</v>
      </c>
      <c r="C13" s="45" t="s">
        <v>2</v>
      </c>
      <c r="D13" s="46"/>
      <c r="E13" s="47" t="s">
        <v>26</v>
      </c>
      <c r="F13" s="45" t="s">
        <v>8</v>
      </c>
      <c r="G13" s="46"/>
      <c r="H13" s="48" t="s">
        <v>7</v>
      </c>
      <c r="I13" s="47" t="s">
        <v>19</v>
      </c>
      <c r="J13" s="49" t="s">
        <v>62</v>
      </c>
      <c r="K13" s="49" t="s">
        <v>61</v>
      </c>
      <c r="L13" s="130"/>
      <c r="M13" s="131" t="s">
        <v>59</v>
      </c>
      <c r="N13" s="19"/>
      <c r="O13" s="25"/>
      <c r="P13" s="132" t="s">
        <v>63</v>
      </c>
      <c r="Q13" s="133" t="s">
        <v>64</v>
      </c>
      <c r="S13" s="7"/>
      <c r="T13" s="7"/>
    </row>
    <row r="14" spans="2:20" ht="15.75" customHeight="1" thickBot="1" x14ac:dyDescent="0.3">
      <c r="B14" s="50"/>
      <c r="C14" s="51"/>
      <c r="D14" s="52"/>
      <c r="E14" s="53"/>
      <c r="F14" s="51"/>
      <c r="G14" s="52"/>
      <c r="H14" s="54"/>
      <c r="I14" s="53"/>
      <c r="J14" s="55"/>
      <c r="K14" s="55"/>
      <c r="L14" s="130"/>
      <c r="M14" s="134"/>
      <c r="N14" s="19"/>
      <c r="O14" s="26"/>
      <c r="P14" s="135"/>
      <c r="Q14" s="136"/>
      <c r="S14" s="7"/>
      <c r="T14" s="7"/>
    </row>
    <row r="15" spans="2:20" x14ac:dyDescent="0.25">
      <c r="B15" s="56">
        <v>1</v>
      </c>
      <c r="C15" s="57" t="s">
        <v>5</v>
      </c>
      <c r="D15" s="58"/>
      <c r="E15" s="59"/>
      <c r="F15" s="60" t="s">
        <v>10</v>
      </c>
      <c r="G15" s="61"/>
      <c r="H15" s="62" t="s">
        <v>9</v>
      </c>
      <c r="I15" s="63" t="s">
        <v>6</v>
      </c>
      <c r="J15" s="64">
        <v>1677.97</v>
      </c>
      <c r="K15" s="65">
        <v>1661.02</v>
      </c>
      <c r="L15" s="130"/>
      <c r="M15" s="14"/>
      <c r="N15" s="20"/>
      <c r="O15" s="21"/>
      <c r="P15" s="137">
        <f>K15-(K15/100*O13)</f>
        <v>1661.02</v>
      </c>
      <c r="Q15" s="138">
        <f>M15*P15</f>
        <v>0</v>
      </c>
      <c r="S15" s="7"/>
      <c r="T15" s="7"/>
    </row>
    <row r="16" spans="2:20" x14ac:dyDescent="0.25">
      <c r="B16" s="66">
        <v>2</v>
      </c>
      <c r="C16" s="67" t="s">
        <v>11</v>
      </c>
      <c r="D16" s="68"/>
      <c r="E16" s="69" t="s">
        <v>12</v>
      </c>
      <c r="F16" s="70" t="s">
        <v>13</v>
      </c>
      <c r="G16" s="71"/>
      <c r="H16" s="72"/>
      <c r="I16" s="73" t="s">
        <v>6</v>
      </c>
      <c r="J16" s="74">
        <v>2296.61</v>
      </c>
      <c r="K16" s="75">
        <v>2250</v>
      </c>
      <c r="L16" s="130"/>
      <c r="M16" s="30"/>
      <c r="N16" s="20"/>
      <c r="O16" s="21"/>
      <c r="P16" s="139">
        <f>K16-(K16/100*O13)</f>
        <v>2250</v>
      </c>
      <c r="Q16" s="140">
        <f>M16*P16</f>
        <v>0</v>
      </c>
      <c r="S16" s="7"/>
      <c r="T16" s="7"/>
    </row>
    <row r="17" spans="2:20" x14ac:dyDescent="0.25">
      <c r="B17" s="76"/>
      <c r="C17" s="77"/>
      <c r="D17" s="78"/>
      <c r="E17" s="79"/>
      <c r="F17" s="70" t="s">
        <v>14</v>
      </c>
      <c r="G17" s="71"/>
      <c r="H17" s="72"/>
      <c r="I17" s="80"/>
      <c r="J17" s="74">
        <v>2881.36</v>
      </c>
      <c r="K17" s="81">
        <v>2826.27</v>
      </c>
      <c r="L17" s="130"/>
      <c r="M17" s="29"/>
      <c r="N17" s="20"/>
      <c r="O17" s="21"/>
      <c r="P17" s="141">
        <f>K17-(K17/100*O13)</f>
        <v>2826.27</v>
      </c>
      <c r="Q17" s="142">
        <f>M17*P17</f>
        <v>0</v>
      </c>
      <c r="S17" s="7"/>
      <c r="T17" s="7"/>
    </row>
    <row r="18" spans="2:20" ht="16.5" customHeight="1" x14ac:dyDescent="0.25">
      <c r="B18" s="82">
        <v>3</v>
      </c>
      <c r="C18" s="83" t="s">
        <v>15</v>
      </c>
      <c r="D18" s="84"/>
      <c r="E18" s="85" t="s">
        <v>16</v>
      </c>
      <c r="F18" s="86" t="s">
        <v>13</v>
      </c>
      <c r="G18" s="87"/>
      <c r="H18" s="72"/>
      <c r="I18" s="88" t="s">
        <v>6</v>
      </c>
      <c r="J18" s="89">
        <v>2372.88</v>
      </c>
      <c r="K18" s="75">
        <v>2338.98</v>
      </c>
      <c r="L18" s="130"/>
      <c r="M18" s="30"/>
      <c r="N18" s="20"/>
      <c r="O18" s="21"/>
      <c r="P18" s="143">
        <f>K18-(K18/100*O13)</f>
        <v>2338.98</v>
      </c>
      <c r="Q18" s="144">
        <f>M18*P18</f>
        <v>0</v>
      </c>
      <c r="S18" s="7"/>
      <c r="T18" s="7"/>
    </row>
    <row r="19" spans="2:20" x14ac:dyDescent="0.25">
      <c r="B19" s="90"/>
      <c r="C19" s="91"/>
      <c r="D19" s="92"/>
      <c r="E19" s="93"/>
      <c r="F19" s="86" t="s">
        <v>14</v>
      </c>
      <c r="G19" s="87"/>
      <c r="H19" s="72"/>
      <c r="I19" s="94"/>
      <c r="J19" s="89">
        <v>2898.31</v>
      </c>
      <c r="K19" s="81">
        <v>2855.93</v>
      </c>
      <c r="L19" s="130"/>
      <c r="M19" s="29"/>
      <c r="N19" s="20"/>
      <c r="O19" s="21"/>
      <c r="P19" s="137">
        <f>K19-(K19/100*O13)</f>
        <v>2855.93</v>
      </c>
      <c r="Q19" s="138">
        <f>M19*P19</f>
        <v>0</v>
      </c>
      <c r="S19" s="7"/>
      <c r="T19" s="7"/>
    </row>
    <row r="20" spans="2:20" x14ac:dyDescent="0.25">
      <c r="B20" s="95">
        <v>4</v>
      </c>
      <c r="C20" s="96" t="s">
        <v>17</v>
      </c>
      <c r="D20" s="97"/>
      <c r="E20" s="98"/>
      <c r="F20" s="70" t="s">
        <v>10</v>
      </c>
      <c r="G20" s="71"/>
      <c r="H20" s="72"/>
      <c r="I20" s="99" t="s">
        <v>18</v>
      </c>
      <c r="J20" s="74">
        <v>1906.78</v>
      </c>
      <c r="K20" s="75">
        <v>1878.82</v>
      </c>
      <c r="L20" s="130"/>
      <c r="M20" s="30"/>
      <c r="N20" s="20"/>
      <c r="O20" s="21"/>
      <c r="P20" s="139">
        <f>K20-(K20/100*O13)</f>
        <v>1878.82</v>
      </c>
      <c r="Q20" s="140">
        <f>M20*P20</f>
        <v>0</v>
      </c>
      <c r="S20" s="7"/>
      <c r="T20" s="7"/>
    </row>
    <row r="21" spans="2:20" x14ac:dyDescent="0.25">
      <c r="B21" s="82">
        <v>5</v>
      </c>
      <c r="C21" s="100" t="s">
        <v>20</v>
      </c>
      <c r="D21" s="84"/>
      <c r="E21" s="85" t="s">
        <v>12</v>
      </c>
      <c r="F21" s="86" t="s">
        <v>13</v>
      </c>
      <c r="G21" s="87"/>
      <c r="H21" s="72"/>
      <c r="I21" s="88" t="s">
        <v>18</v>
      </c>
      <c r="J21" s="89">
        <v>2593.2199999999998</v>
      </c>
      <c r="K21" s="75">
        <v>2555.08</v>
      </c>
      <c r="L21" s="130"/>
      <c r="M21" s="30"/>
      <c r="N21" s="20"/>
      <c r="O21" s="21"/>
      <c r="P21" s="143">
        <f>K21-(K21/100*O13)</f>
        <v>2555.08</v>
      </c>
      <c r="Q21" s="138">
        <f>M21*P21</f>
        <v>0</v>
      </c>
      <c r="S21" s="7"/>
      <c r="T21" s="7"/>
    </row>
    <row r="22" spans="2:20" x14ac:dyDescent="0.25">
      <c r="B22" s="90"/>
      <c r="C22" s="101"/>
      <c r="D22" s="92"/>
      <c r="E22" s="93"/>
      <c r="F22" s="86" t="s">
        <v>14</v>
      </c>
      <c r="G22" s="87"/>
      <c r="H22" s="72"/>
      <c r="I22" s="102"/>
      <c r="J22" s="89">
        <v>3135.59</v>
      </c>
      <c r="K22" s="75">
        <v>3088.98</v>
      </c>
      <c r="L22" s="130"/>
      <c r="M22" s="30"/>
      <c r="N22" s="20"/>
      <c r="O22" s="21"/>
      <c r="P22" s="143">
        <f>K22-(K22/100*O13)</f>
        <v>3088.98</v>
      </c>
      <c r="Q22" s="144">
        <f>M22*P22</f>
        <v>0</v>
      </c>
      <c r="S22" s="7"/>
      <c r="T22" s="7"/>
    </row>
    <row r="23" spans="2:20" x14ac:dyDescent="0.25">
      <c r="B23" s="66">
        <v>6</v>
      </c>
      <c r="C23" s="103" t="s">
        <v>21</v>
      </c>
      <c r="D23" s="68"/>
      <c r="E23" s="69" t="s">
        <v>16</v>
      </c>
      <c r="F23" s="70" t="s">
        <v>13</v>
      </c>
      <c r="G23" s="71"/>
      <c r="H23" s="72"/>
      <c r="I23" s="73" t="s">
        <v>18</v>
      </c>
      <c r="J23" s="74">
        <v>2644.07</v>
      </c>
      <c r="K23" s="75">
        <v>2605.9299999999998</v>
      </c>
      <c r="L23" s="130"/>
      <c r="M23" s="30"/>
      <c r="N23" s="20"/>
      <c r="O23" s="21"/>
      <c r="P23" s="139">
        <f>K23-(K23/100*O13)</f>
        <v>2605.9299999999998</v>
      </c>
      <c r="Q23" s="140">
        <f>M23*P23</f>
        <v>0</v>
      </c>
      <c r="S23" s="7"/>
      <c r="T23" s="7"/>
    </row>
    <row r="24" spans="2:20" x14ac:dyDescent="0.25">
      <c r="B24" s="104"/>
      <c r="C24" s="105"/>
      <c r="D24" s="106"/>
      <c r="E24" s="79"/>
      <c r="F24" s="70" t="s">
        <v>14</v>
      </c>
      <c r="G24" s="71"/>
      <c r="H24" s="72"/>
      <c r="I24" s="107"/>
      <c r="J24" s="74">
        <v>3152.54</v>
      </c>
      <c r="K24" s="75">
        <v>3105.93</v>
      </c>
      <c r="L24" s="130"/>
      <c r="M24" s="30"/>
      <c r="N24" s="20"/>
      <c r="O24" s="21"/>
      <c r="P24" s="139">
        <f>K24-(K24/100*O13)</f>
        <v>3105.93</v>
      </c>
      <c r="Q24" s="142">
        <f>M24*P24</f>
        <v>0</v>
      </c>
      <c r="S24" s="7"/>
      <c r="T24" s="7"/>
    </row>
    <row r="25" spans="2:20" x14ac:dyDescent="0.25">
      <c r="B25" s="108">
        <v>7</v>
      </c>
      <c r="C25" s="109" t="s">
        <v>22</v>
      </c>
      <c r="D25" s="110"/>
      <c r="E25" s="111"/>
      <c r="F25" s="112" t="s">
        <v>10</v>
      </c>
      <c r="G25" s="113"/>
      <c r="H25" s="72"/>
      <c r="I25" s="114" t="s">
        <v>18</v>
      </c>
      <c r="J25" s="115">
        <v>2228.81</v>
      </c>
      <c r="K25" s="116">
        <v>2199.15</v>
      </c>
      <c r="L25" s="130"/>
      <c r="M25" s="28"/>
      <c r="N25" s="20"/>
      <c r="O25" s="21"/>
      <c r="P25" s="145">
        <f>K25-(K25/100*O13)</f>
        <v>2199.15</v>
      </c>
      <c r="Q25" s="146">
        <f>M25*P25</f>
        <v>0</v>
      </c>
      <c r="S25" s="7"/>
      <c r="T25" s="7"/>
    </row>
    <row r="26" spans="2:20" x14ac:dyDescent="0.25">
      <c r="B26" s="76">
        <v>8</v>
      </c>
      <c r="C26" s="103" t="s">
        <v>23</v>
      </c>
      <c r="D26" s="68"/>
      <c r="E26" s="69" t="s">
        <v>12</v>
      </c>
      <c r="F26" s="70" t="s">
        <v>13</v>
      </c>
      <c r="G26" s="71"/>
      <c r="H26" s="72"/>
      <c r="I26" s="73" t="s">
        <v>18</v>
      </c>
      <c r="J26" s="74">
        <v>2872.88</v>
      </c>
      <c r="K26" s="116">
        <v>2830.51</v>
      </c>
      <c r="L26" s="130"/>
      <c r="M26" s="28"/>
      <c r="N26" s="20"/>
      <c r="O26" s="21"/>
      <c r="P26" s="147">
        <f>K26-(K26/100*O13)</f>
        <v>2830.51</v>
      </c>
      <c r="Q26" s="140">
        <f>M26*P26</f>
        <v>0</v>
      </c>
      <c r="S26" s="7"/>
      <c r="T26" s="7"/>
    </row>
    <row r="27" spans="2:20" x14ac:dyDescent="0.25">
      <c r="B27" s="104"/>
      <c r="C27" s="105"/>
      <c r="D27" s="106"/>
      <c r="E27" s="79"/>
      <c r="F27" s="70" t="s">
        <v>14</v>
      </c>
      <c r="G27" s="71"/>
      <c r="H27" s="72"/>
      <c r="I27" s="107"/>
      <c r="J27" s="74">
        <v>3389.83</v>
      </c>
      <c r="K27" s="116">
        <v>3338.98</v>
      </c>
      <c r="L27" s="130"/>
      <c r="M27" s="28"/>
      <c r="N27" s="20"/>
      <c r="O27" s="21"/>
      <c r="P27" s="147">
        <f>K27-(K27/100*O13)</f>
        <v>3338.98</v>
      </c>
      <c r="Q27" s="142">
        <f>M27*P27</f>
        <v>0</v>
      </c>
      <c r="S27" s="7"/>
      <c r="T27" s="7"/>
    </row>
    <row r="28" spans="2:20" x14ac:dyDescent="0.25">
      <c r="B28" s="82">
        <v>9</v>
      </c>
      <c r="C28" s="117" t="s">
        <v>24</v>
      </c>
      <c r="D28" s="118"/>
      <c r="E28" s="85" t="s">
        <v>16</v>
      </c>
      <c r="F28" s="86" t="s">
        <v>13</v>
      </c>
      <c r="G28" s="87"/>
      <c r="H28" s="72"/>
      <c r="I28" s="88" t="s">
        <v>18</v>
      </c>
      <c r="J28" s="89">
        <v>2991.53</v>
      </c>
      <c r="K28" s="75">
        <v>2949.15</v>
      </c>
      <c r="L28" s="130"/>
      <c r="M28" s="30"/>
      <c r="N28" s="20"/>
      <c r="O28" s="21"/>
      <c r="P28" s="143">
        <f>K28-(K28/100*O13)</f>
        <v>2949.15</v>
      </c>
      <c r="Q28" s="144">
        <f>M28*P28</f>
        <v>0</v>
      </c>
      <c r="S28" s="7"/>
      <c r="T28" s="7"/>
    </row>
    <row r="29" spans="2:20" ht="15.75" thickBot="1" x14ac:dyDescent="0.3">
      <c r="B29" s="119"/>
      <c r="C29" s="120"/>
      <c r="D29" s="121"/>
      <c r="E29" s="93"/>
      <c r="F29" s="122" t="s">
        <v>14</v>
      </c>
      <c r="G29" s="123"/>
      <c r="H29" s="124"/>
      <c r="I29" s="125"/>
      <c r="J29" s="126">
        <v>3500</v>
      </c>
      <c r="K29" s="127">
        <v>3449.15</v>
      </c>
      <c r="L29" s="130"/>
      <c r="M29" s="33"/>
      <c r="N29" s="20"/>
      <c r="O29" s="21"/>
      <c r="P29" s="148">
        <f>K29-(K29/100*O13)</f>
        <v>3449.15</v>
      </c>
      <c r="Q29" s="149">
        <f>M29*P29</f>
        <v>0</v>
      </c>
      <c r="S29" s="7"/>
      <c r="T29" s="7"/>
    </row>
    <row r="30" spans="2:20" ht="15.75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8"/>
      <c r="M30" s="18"/>
      <c r="N30" s="18"/>
      <c r="O30" s="18"/>
      <c r="P30" s="18"/>
      <c r="Q30" s="18"/>
      <c r="R30" s="6"/>
      <c r="S30" s="7"/>
      <c r="T30" s="7"/>
    </row>
    <row r="31" spans="2:20" ht="15.7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18"/>
      <c r="M31" s="18"/>
      <c r="N31" s="18"/>
      <c r="O31" s="18"/>
      <c r="P31" s="18"/>
      <c r="Q31" s="18"/>
      <c r="R31" s="6"/>
      <c r="S31" s="7"/>
      <c r="T31" s="7"/>
    </row>
    <row r="32" spans="2:20" ht="18.75" x14ac:dyDescent="0.25">
      <c r="B32" s="31" t="s">
        <v>25</v>
      </c>
      <c r="C32" s="31"/>
      <c r="D32" s="31"/>
      <c r="E32" s="31"/>
      <c r="F32" s="31"/>
      <c r="G32" s="31"/>
      <c r="H32" s="31"/>
      <c r="I32" s="31"/>
      <c r="J32" s="31"/>
      <c r="K32" s="31"/>
      <c r="L32" s="18"/>
      <c r="M32" s="18"/>
      <c r="N32" s="18"/>
      <c r="O32" s="18"/>
      <c r="P32" s="18"/>
      <c r="Q32" s="18"/>
      <c r="R32" s="6"/>
      <c r="S32" s="7"/>
      <c r="T32" s="7"/>
    </row>
    <row r="33" spans="2:20" ht="9.75" customHeight="1" thickBot="1" x14ac:dyDescent="0.3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18"/>
      <c r="M33" s="18"/>
      <c r="N33" s="18"/>
      <c r="O33" s="18"/>
      <c r="P33" s="18"/>
      <c r="Q33" s="18"/>
      <c r="R33" s="6"/>
      <c r="S33" s="7"/>
      <c r="T33" s="7"/>
    </row>
    <row r="34" spans="2:20" ht="15.75" customHeight="1" x14ac:dyDescent="0.25">
      <c r="B34" s="44" t="s">
        <v>0</v>
      </c>
      <c r="C34" s="152" t="s">
        <v>2</v>
      </c>
      <c r="D34" s="46"/>
      <c r="E34" s="47" t="s">
        <v>26</v>
      </c>
      <c r="F34" s="47" t="s">
        <v>27</v>
      </c>
      <c r="G34" s="47" t="s">
        <v>39</v>
      </c>
      <c r="H34" s="48" t="s">
        <v>7</v>
      </c>
      <c r="I34" s="47" t="s">
        <v>19</v>
      </c>
      <c r="J34" s="49" t="s">
        <v>62</v>
      </c>
      <c r="K34" s="49" t="s">
        <v>61</v>
      </c>
      <c r="L34" s="153"/>
      <c r="M34" s="131" t="s">
        <v>59</v>
      </c>
      <c r="N34" s="20"/>
      <c r="O34" s="16"/>
      <c r="P34" s="132" t="s">
        <v>63</v>
      </c>
      <c r="Q34" s="133" t="s">
        <v>64</v>
      </c>
      <c r="R34" s="6"/>
      <c r="S34" s="7"/>
      <c r="T34" s="7"/>
    </row>
    <row r="35" spans="2:20" ht="16.5" customHeight="1" thickBot="1" x14ac:dyDescent="0.3">
      <c r="B35" s="50"/>
      <c r="C35" s="154"/>
      <c r="D35" s="52"/>
      <c r="E35" s="53"/>
      <c r="F35" s="53"/>
      <c r="G35" s="53"/>
      <c r="H35" s="54"/>
      <c r="I35" s="53"/>
      <c r="J35" s="55"/>
      <c r="K35" s="55"/>
      <c r="L35" s="153"/>
      <c r="M35" s="134"/>
      <c r="N35" s="20"/>
      <c r="O35" s="16"/>
      <c r="P35" s="135"/>
      <c r="Q35" s="136"/>
      <c r="R35" s="6"/>
      <c r="S35" s="7"/>
      <c r="T35" s="7"/>
    </row>
    <row r="36" spans="2:20" ht="30" customHeight="1" x14ac:dyDescent="0.25">
      <c r="B36" s="56">
        <v>1</v>
      </c>
      <c r="C36" s="155" t="s">
        <v>29</v>
      </c>
      <c r="D36" s="156"/>
      <c r="E36" s="34" t="s">
        <v>58</v>
      </c>
      <c r="F36" s="157" t="s">
        <v>28</v>
      </c>
      <c r="G36" s="158" t="s">
        <v>40</v>
      </c>
      <c r="H36" s="62" t="s">
        <v>38</v>
      </c>
      <c r="I36" s="37" t="s">
        <v>53</v>
      </c>
      <c r="J36" s="159">
        <v>1505.93</v>
      </c>
      <c r="K36" s="65">
        <v>1355.93</v>
      </c>
      <c r="L36" s="153"/>
      <c r="M36" s="14"/>
      <c r="N36" s="20"/>
      <c r="O36" s="16"/>
      <c r="P36" s="160">
        <f>K36-(K36/100*O13)</f>
        <v>1355.93</v>
      </c>
      <c r="Q36" s="161">
        <f>M36*P36</f>
        <v>0</v>
      </c>
      <c r="S36" s="7"/>
      <c r="T36" s="7"/>
    </row>
    <row r="37" spans="2:20" ht="30" customHeight="1" x14ac:dyDescent="0.25">
      <c r="B37" s="162">
        <v>2</v>
      </c>
      <c r="C37" s="163" t="s">
        <v>30</v>
      </c>
      <c r="D37" s="164"/>
      <c r="E37" s="41" t="s">
        <v>50</v>
      </c>
      <c r="F37" s="165" t="s">
        <v>28</v>
      </c>
      <c r="G37" s="166" t="s">
        <v>41</v>
      </c>
      <c r="H37" s="72"/>
      <c r="I37" s="42" t="s">
        <v>54</v>
      </c>
      <c r="J37" s="167">
        <v>1867.8</v>
      </c>
      <c r="K37" s="75">
        <v>1680.51</v>
      </c>
      <c r="L37" s="153"/>
      <c r="M37" s="9"/>
      <c r="N37" s="20"/>
      <c r="O37" s="16"/>
      <c r="P37" s="168">
        <f>K37-(K37/100*O13)</f>
        <v>1680.51</v>
      </c>
      <c r="Q37" s="169">
        <f>M37*P37</f>
        <v>0</v>
      </c>
      <c r="S37" s="7"/>
      <c r="T37" s="7"/>
    </row>
    <row r="38" spans="2:20" ht="30" customHeight="1" x14ac:dyDescent="0.25">
      <c r="B38" s="170">
        <v>3</v>
      </c>
      <c r="C38" s="171" t="s">
        <v>31</v>
      </c>
      <c r="D38" s="172"/>
      <c r="E38" s="35" t="s">
        <v>50</v>
      </c>
      <c r="F38" s="173" t="s">
        <v>28</v>
      </c>
      <c r="G38" s="174" t="s">
        <v>42</v>
      </c>
      <c r="H38" s="72"/>
      <c r="I38" s="38" t="s">
        <v>54</v>
      </c>
      <c r="J38" s="175">
        <v>2538.98</v>
      </c>
      <c r="K38" s="75">
        <v>2284.75</v>
      </c>
      <c r="L38" s="153"/>
      <c r="M38" s="9"/>
      <c r="N38" s="20"/>
      <c r="O38" s="16"/>
      <c r="P38" s="143">
        <f>K38-(K38/100*O13)</f>
        <v>2284.75</v>
      </c>
      <c r="Q38" s="144">
        <f>M38*P38</f>
        <v>0</v>
      </c>
      <c r="S38" s="7"/>
      <c r="T38" s="7"/>
    </row>
    <row r="39" spans="2:20" ht="30" customHeight="1" x14ac:dyDescent="0.25">
      <c r="B39" s="162">
        <v>4</v>
      </c>
      <c r="C39" s="163" t="s">
        <v>32</v>
      </c>
      <c r="D39" s="164"/>
      <c r="E39" s="41" t="s">
        <v>50</v>
      </c>
      <c r="F39" s="165" t="s">
        <v>28</v>
      </c>
      <c r="G39" s="166" t="s">
        <v>43</v>
      </c>
      <c r="H39" s="72"/>
      <c r="I39" s="38" t="s">
        <v>54</v>
      </c>
      <c r="J39" s="167">
        <v>2909.32</v>
      </c>
      <c r="K39" s="75">
        <v>2618.64</v>
      </c>
      <c r="L39" s="153"/>
      <c r="M39" s="9"/>
      <c r="N39" s="20"/>
      <c r="O39" s="16"/>
      <c r="P39" s="168">
        <f>K39-(K39/100*O13)</f>
        <v>2618.64</v>
      </c>
      <c r="Q39" s="169">
        <f>M39*P39</f>
        <v>0</v>
      </c>
      <c r="S39" s="7"/>
      <c r="T39" s="7"/>
    </row>
    <row r="40" spans="2:20" ht="30" customHeight="1" x14ac:dyDescent="0.25">
      <c r="B40" s="170">
        <v>5</v>
      </c>
      <c r="C40" s="171" t="s">
        <v>33</v>
      </c>
      <c r="D40" s="172"/>
      <c r="E40" s="35" t="s">
        <v>50</v>
      </c>
      <c r="F40" s="173" t="s">
        <v>28</v>
      </c>
      <c r="G40" s="174" t="s">
        <v>44</v>
      </c>
      <c r="H40" s="72"/>
      <c r="I40" s="38" t="s">
        <v>54</v>
      </c>
      <c r="J40" s="175">
        <v>3140.68</v>
      </c>
      <c r="K40" s="75">
        <v>2826.27</v>
      </c>
      <c r="L40" s="153"/>
      <c r="M40" s="9"/>
      <c r="N40" s="20"/>
      <c r="O40" s="16"/>
      <c r="P40" s="143">
        <f>K40-(K40/100*O13)</f>
        <v>2826.27</v>
      </c>
      <c r="Q40" s="144">
        <f>M40*P40</f>
        <v>0</v>
      </c>
      <c r="S40" s="7"/>
      <c r="T40" s="7"/>
    </row>
    <row r="41" spans="2:20" ht="30" customHeight="1" x14ac:dyDescent="0.25">
      <c r="B41" s="162">
        <v>6</v>
      </c>
      <c r="C41" s="163" t="s">
        <v>34</v>
      </c>
      <c r="D41" s="164"/>
      <c r="E41" s="43" t="s">
        <v>50</v>
      </c>
      <c r="F41" s="165" t="s">
        <v>28</v>
      </c>
      <c r="G41" s="166" t="s">
        <v>45</v>
      </c>
      <c r="H41" s="176"/>
      <c r="I41" s="38" t="s">
        <v>54</v>
      </c>
      <c r="J41" s="167">
        <v>3788.14</v>
      </c>
      <c r="K41" s="75">
        <v>3409.32</v>
      </c>
      <c r="L41" s="153"/>
      <c r="M41" s="9"/>
      <c r="N41" s="20"/>
      <c r="O41" s="16"/>
      <c r="P41" s="168">
        <f>K41-(K41/100*O13)</f>
        <v>3409.32</v>
      </c>
      <c r="Q41" s="169">
        <f>M41*P41</f>
        <v>0</v>
      </c>
      <c r="S41" s="7"/>
      <c r="T41" s="7"/>
    </row>
    <row r="42" spans="2:20" ht="30" customHeight="1" x14ac:dyDescent="0.25">
      <c r="B42" s="170">
        <v>7</v>
      </c>
      <c r="C42" s="171" t="s">
        <v>35</v>
      </c>
      <c r="D42" s="172"/>
      <c r="E42" s="36"/>
      <c r="F42" s="173" t="s">
        <v>28</v>
      </c>
      <c r="G42" s="174" t="s">
        <v>46</v>
      </c>
      <c r="H42" s="177" t="s">
        <v>51</v>
      </c>
      <c r="I42" s="38" t="s">
        <v>55</v>
      </c>
      <c r="J42" s="175">
        <v>3788.14</v>
      </c>
      <c r="K42" s="75">
        <v>3409.32</v>
      </c>
      <c r="L42" s="153"/>
      <c r="M42" s="9"/>
      <c r="N42" s="20"/>
      <c r="O42" s="16"/>
      <c r="P42" s="143">
        <f>K42-(K42/100*O13)</f>
        <v>3409.32</v>
      </c>
      <c r="Q42" s="144">
        <f>M42*P42</f>
        <v>0</v>
      </c>
      <c r="S42" s="7"/>
      <c r="T42" s="7"/>
    </row>
    <row r="43" spans="2:20" ht="30" customHeight="1" x14ac:dyDescent="0.25">
      <c r="B43" s="162">
        <v>8</v>
      </c>
      <c r="C43" s="163" t="s">
        <v>36</v>
      </c>
      <c r="D43" s="164"/>
      <c r="E43" s="41" t="s">
        <v>50</v>
      </c>
      <c r="F43" s="165" t="s">
        <v>28</v>
      </c>
      <c r="G43" s="166" t="s">
        <v>47</v>
      </c>
      <c r="H43" s="178" t="s">
        <v>38</v>
      </c>
      <c r="I43" s="42" t="s">
        <v>57</v>
      </c>
      <c r="J43" s="167">
        <v>4341.53</v>
      </c>
      <c r="K43" s="75">
        <v>3906.78</v>
      </c>
      <c r="L43" s="153"/>
      <c r="M43" s="9"/>
      <c r="N43" s="20"/>
      <c r="O43" s="16"/>
      <c r="P43" s="168">
        <f>K43-(K43/100*O13)</f>
        <v>3906.78</v>
      </c>
      <c r="Q43" s="169">
        <f>M43*P43</f>
        <v>0</v>
      </c>
      <c r="S43" s="7"/>
      <c r="T43" s="7"/>
    </row>
    <row r="44" spans="2:20" ht="30" customHeight="1" thickBot="1" x14ac:dyDescent="0.3">
      <c r="B44" s="179">
        <v>9</v>
      </c>
      <c r="C44" s="180" t="s">
        <v>37</v>
      </c>
      <c r="D44" s="181"/>
      <c r="E44" s="39" t="s">
        <v>50</v>
      </c>
      <c r="F44" s="182"/>
      <c r="G44" s="183" t="s">
        <v>48</v>
      </c>
      <c r="H44" s="184" t="s">
        <v>52</v>
      </c>
      <c r="I44" s="40" t="s">
        <v>56</v>
      </c>
      <c r="J44" s="185">
        <v>4618.6400000000003</v>
      </c>
      <c r="K44" s="127">
        <v>4156.78</v>
      </c>
      <c r="L44" s="153"/>
      <c r="M44" s="13"/>
      <c r="N44" s="20"/>
      <c r="O44" s="16"/>
      <c r="P44" s="148">
        <f>K44-(K44/100*O13)</f>
        <v>4156.78</v>
      </c>
      <c r="Q44" s="149">
        <f>M44*P44</f>
        <v>0</v>
      </c>
      <c r="S44" s="7"/>
      <c r="T44" s="7"/>
    </row>
    <row r="45" spans="2:20" ht="15.75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7"/>
      <c r="T45" s="7"/>
    </row>
    <row r="46" spans="2:20" ht="15.75" customHeight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S46" s="7"/>
      <c r="T46" s="7"/>
    </row>
    <row r="47" spans="2:20" x14ac:dyDescent="0.25">
      <c r="B47"/>
      <c r="C47"/>
      <c r="D47"/>
      <c r="E47"/>
      <c r="F47"/>
      <c r="G47"/>
      <c r="H47"/>
      <c r="I47"/>
      <c r="J47"/>
      <c r="K47" s="186" t="s">
        <v>60</v>
      </c>
      <c r="L47" s="186"/>
      <c r="M47" s="186"/>
      <c r="N47" s="186"/>
      <c r="O47" s="186"/>
      <c r="P47" s="186"/>
      <c r="Q47" s="186"/>
    </row>
    <row r="48" spans="2:20" x14ac:dyDescent="0.25">
      <c r="L48" s="186" t="s">
        <v>49</v>
      </c>
      <c r="M48" s="186"/>
      <c r="N48" s="186"/>
      <c r="O48" s="186"/>
      <c r="P48" s="186"/>
      <c r="Q48" s="186"/>
    </row>
  </sheetData>
  <mergeCells count="99">
    <mergeCell ref="J34:J35"/>
    <mergeCell ref="L1:S9"/>
    <mergeCell ref="C41:D41"/>
    <mergeCell ref="C42:D42"/>
    <mergeCell ref="C43:D43"/>
    <mergeCell ref="H36:H41"/>
    <mergeCell ref="F13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E16:E17"/>
    <mergeCell ref="E18:E19"/>
    <mergeCell ref="C20:D20"/>
    <mergeCell ref="C21:D22"/>
    <mergeCell ref="E21:E22"/>
    <mergeCell ref="H15:H29"/>
    <mergeCell ref="C23:D24"/>
    <mergeCell ref="E23:E24"/>
    <mergeCell ref="I21:I22"/>
    <mergeCell ref="I23:I24"/>
    <mergeCell ref="C25:D25"/>
    <mergeCell ref="C26:D27"/>
    <mergeCell ref="E26:E27"/>
    <mergeCell ref="E28:E29"/>
    <mergeCell ref="I26:I27"/>
    <mergeCell ref="K34:K35"/>
    <mergeCell ref="B10:K10"/>
    <mergeCell ref="B11:K11"/>
    <mergeCell ref="C13:D14"/>
    <mergeCell ref="B1:K9"/>
    <mergeCell ref="O13:O14"/>
    <mergeCell ref="Q13:Q14"/>
    <mergeCell ref="P13:P14"/>
    <mergeCell ref="M13:M14"/>
    <mergeCell ref="P12:Q12"/>
    <mergeCell ref="H13:H14"/>
    <mergeCell ref="B13:B14"/>
    <mergeCell ref="J13:J14"/>
    <mergeCell ref="K13:K14"/>
    <mergeCell ref="E13:E14"/>
    <mergeCell ref="I13:I14"/>
    <mergeCell ref="B16:B17"/>
    <mergeCell ref="B18:B19"/>
    <mergeCell ref="B30:K31"/>
    <mergeCell ref="B32:K32"/>
    <mergeCell ref="B33:K33"/>
    <mergeCell ref="B34:B35"/>
    <mergeCell ref="C34:D35"/>
    <mergeCell ref="B21:B22"/>
    <mergeCell ref="B23:B24"/>
    <mergeCell ref="B26:B27"/>
    <mergeCell ref="I34:I35"/>
    <mergeCell ref="L48:Q48"/>
    <mergeCell ref="C15:D15"/>
    <mergeCell ref="C16:D17"/>
    <mergeCell ref="C18:D19"/>
    <mergeCell ref="C28:D29"/>
    <mergeCell ref="B28:B29"/>
    <mergeCell ref="I16:I17"/>
    <mergeCell ref="I18:I19"/>
    <mergeCell ref="I28:I29"/>
    <mergeCell ref="H34:H35"/>
    <mergeCell ref="G34:G35"/>
    <mergeCell ref="F34:F35"/>
    <mergeCell ref="E34:E35"/>
    <mergeCell ref="C44:D44"/>
    <mergeCell ref="C36:D36"/>
    <mergeCell ref="C37:D37"/>
    <mergeCell ref="C38:D38"/>
    <mergeCell ref="C39:D39"/>
    <mergeCell ref="C40:D40"/>
    <mergeCell ref="L30:Q31"/>
    <mergeCell ref="B45:Q46"/>
    <mergeCell ref="B12:N12"/>
    <mergeCell ref="L13:L29"/>
    <mergeCell ref="N13:N14"/>
    <mergeCell ref="N15:O29"/>
    <mergeCell ref="K47:Q47"/>
    <mergeCell ref="L32:Q32"/>
    <mergeCell ref="L34:L44"/>
    <mergeCell ref="N34:O44"/>
    <mergeCell ref="L10:S10"/>
    <mergeCell ref="L11:S11"/>
    <mergeCell ref="L33:Q33"/>
    <mergeCell ref="P34:P35"/>
    <mergeCell ref="Q34:Q35"/>
    <mergeCell ref="M34:M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2017-05-05T07:59:46Z</dcterms:created>
  <dcterms:modified xsi:type="dcterms:W3CDTF">2018-09-20T13:32:08Z</dcterms:modified>
</cp:coreProperties>
</file>