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рабочая папка\для сайта\каталоги производителей\ГИДРОПАКОЛЬ  Казань\"/>
    </mc:Choice>
  </mc:AlternateContent>
  <bookViews>
    <workbookView xWindow="25200" yWindow="0" windowWidth="26220" windowHeight="126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0" i="1" l="1"/>
  <c r="R90" i="1" s="1"/>
  <c r="Q89" i="1"/>
  <c r="R89" i="1" s="1"/>
  <c r="Q88" i="1"/>
  <c r="R88" i="1" s="1"/>
  <c r="Q81" i="1"/>
  <c r="R81" i="1" s="1"/>
  <c r="Q80" i="1"/>
  <c r="Q79" i="1"/>
  <c r="R79" i="1" s="1"/>
  <c r="Q78" i="1"/>
  <c r="Q77" i="1"/>
  <c r="R77" i="1" s="1"/>
  <c r="R80" i="1"/>
  <c r="R78" i="1"/>
  <c r="Q70" i="1"/>
  <c r="R70" i="1" s="1"/>
  <c r="Q62" i="1"/>
  <c r="Q61" i="1"/>
  <c r="Q60" i="1"/>
  <c r="R60" i="1" s="1"/>
  <c r="Q59" i="1"/>
  <c r="R59" i="1" s="1"/>
  <c r="Q57" i="1"/>
  <c r="R57" i="1" s="1"/>
  <c r="Q56" i="1"/>
  <c r="R56" i="1" s="1"/>
  <c r="Q49" i="1"/>
  <c r="R69" i="1"/>
  <c r="Q69" i="1"/>
  <c r="R62" i="1"/>
  <c r="R61" i="1"/>
  <c r="Q58" i="1"/>
  <c r="R58" i="1" s="1"/>
  <c r="R49" i="1"/>
  <c r="Q41" i="1"/>
  <c r="R41" i="1" s="1"/>
  <c r="Q40" i="1"/>
  <c r="R40" i="1" s="1"/>
  <c r="Q23" i="1"/>
  <c r="R23" i="1" s="1"/>
  <c r="Q24" i="1"/>
  <c r="R24" i="1" s="1"/>
  <c r="Q25" i="1"/>
  <c r="R25" i="1" s="1"/>
  <c r="Q42" i="1" l="1"/>
  <c r="Q39" i="1"/>
  <c r="Q38" i="1"/>
  <c r="Q37" i="1"/>
  <c r="Q36" i="1"/>
  <c r="Q35" i="1"/>
  <c r="R35" i="1" s="1"/>
  <c r="Q34" i="1"/>
  <c r="R34" i="1" s="1"/>
  <c r="Q33" i="1"/>
  <c r="R33" i="1" s="1"/>
  <c r="R42" i="1"/>
  <c r="R39" i="1"/>
  <c r="R38" i="1"/>
  <c r="R37" i="1"/>
  <c r="R36" i="1"/>
  <c r="Q22" i="1"/>
  <c r="R22" i="1" s="1"/>
  <c r="Q21" i="1"/>
  <c r="R21" i="1" s="1"/>
  <c r="Q20" i="1"/>
  <c r="R20" i="1" s="1"/>
  <c r="Q19" i="1"/>
  <c r="R19" i="1" s="1"/>
  <c r="Q32" i="1"/>
  <c r="R32" i="1" s="1"/>
  <c r="Q17" i="1"/>
  <c r="R17" i="1" s="1"/>
  <c r="Q18" i="1" l="1"/>
  <c r="R18" i="1" s="1"/>
  <c r="Q16" i="1"/>
  <c r="R16" i="1" s="1"/>
  <c r="Q15" i="1" l="1"/>
  <c r="R15" i="1" l="1"/>
</calcChain>
</file>

<file path=xl/sharedStrings.xml><?xml version="1.0" encoding="utf-8"?>
<sst xmlns="http://schemas.openxmlformats.org/spreadsheetml/2006/main" count="307" uniqueCount="138">
  <si>
    <t>№</t>
  </si>
  <si>
    <t>ИТОГ</t>
  </si>
  <si>
    <t>Наименование</t>
  </si>
  <si>
    <t>скидка, %</t>
  </si>
  <si>
    <t>ГОСТ, ТУ</t>
  </si>
  <si>
    <t>ЦЕНА со скидкой с ндс, руб/кг.</t>
  </si>
  <si>
    <t>СУММА со скидкой
с ндс, руб/кг.</t>
  </si>
  <si>
    <t>Размер скидки зависит от объема закупки. Уточняйте у наших специалистов.</t>
  </si>
  <si>
    <t>Смеси для гидроизоляционных работ</t>
  </si>
  <si>
    <t>Гидропаколь - СТОП</t>
  </si>
  <si>
    <t>Гидропаколь - ШОВНЫЙ</t>
  </si>
  <si>
    <t>Гидропаколь - штукатурный (ШРС)</t>
  </si>
  <si>
    <t>Гидропаколь - БРС</t>
  </si>
  <si>
    <t>Гидропаколь - ОБМАЗОЧНЫЙ</t>
  </si>
  <si>
    <t>Гидропаколь - ПРОНИКАЮЩИЙ</t>
  </si>
  <si>
    <t>Смесь сухая цементная</t>
  </si>
  <si>
    <t>Двухкомпонентный полимерминеральный состав</t>
  </si>
  <si>
    <t>ГОСТ 31357-2007</t>
  </si>
  <si>
    <t>Безусадочная, сверхбыстротвердеющая. Предназначена для
мгновенной остановки активных протечек воды через толщу бетонных, каменных и кирпичных конструкций.</t>
  </si>
  <si>
    <t>ГОСТ 31358-2007</t>
  </si>
  <si>
    <t>ГОСТ Р 56703-2015</t>
  </si>
  <si>
    <t>5 кг+5 л</t>
  </si>
  <si>
    <t>10 кг+5 л</t>
  </si>
  <si>
    <t>Розничная ЦЕНА
с ндс, руб/кг.</t>
  </si>
  <si>
    <t>Оптовая ЦЕНА
с ндс, руб/кг.</t>
  </si>
  <si>
    <t>Заказ, кг.</t>
  </si>
  <si>
    <t>Паколь - Гидромикс</t>
  </si>
  <si>
    <t>Паколь - Гидрофиб</t>
  </si>
  <si>
    <t>Упаковка</t>
  </si>
  <si>
    <t>25 кг</t>
  </si>
  <si>
    <t>2 кг</t>
  </si>
  <si>
    <t>5 л</t>
  </si>
  <si>
    <t>5 л/10 л/20 л</t>
  </si>
  <si>
    <t>Добавка сухая</t>
  </si>
  <si>
    <t>Пропитка гидрофобизирующая</t>
  </si>
  <si>
    <t>Предназначена для придания водоотталкивающих свойств
различным материалам и конструкциям из бетона, кирпича, дерева,
гипса, камня. Рекомендуется для гидроотсечки оснований и фундаментов</t>
  </si>
  <si>
    <t>ГОСТ 24211-2008</t>
  </si>
  <si>
    <t>ГОСТ 32017-2012</t>
  </si>
  <si>
    <t>Предназначена для придания водоотталкивающих свойств различным
материалам и конструкциям из бетона, кирпича, дерева, гипса, камня.
Рекомендуется для гидроотсечки оснований и фундаментов</t>
  </si>
  <si>
    <t>Смеси для конструкционного ремонта</t>
  </si>
  <si>
    <t>Предназначена для придания водоотталкивающих свойств
различным материалам и конструкциям из бетона, кирпича, дерева,
гипса, камня. Рекомендуется для гидроотсечки оснований и
фундаментов. Концентрат разводится 1:20.</t>
  </si>
  <si>
    <t>ГОСТ 31357-2007
(с учетом требований
ГОСТ Р 56378-2015)</t>
  </si>
  <si>
    <t>Гидропаколь ЭЛАСТИЧНЫЙ
2-х компон. 200</t>
  </si>
  <si>
    <t>Гидропаколь ЭЛАСТИЧНЫЙ
2-х компон. 50</t>
  </si>
  <si>
    <t>Паколь – Гидрофиб
(концентрированный)</t>
  </si>
  <si>
    <t>ГОСТ 31358-2007
(с учетом требований
ГОСТ Р 56378-2015)</t>
  </si>
  <si>
    <t>Толщина нанесения
одного слоя, мм</t>
  </si>
  <si>
    <t>до 50</t>
  </si>
  <si>
    <t xml:space="preserve">Безусадочная, быстротвердеющая. Предназначена для
гидроизоляции швов и примыканий конструкций из бетона, кирпича и камня. </t>
  </si>
  <si>
    <t>от 5 до 30</t>
  </si>
  <si>
    <t>Тиксотропная и безусадочная. Предназначена в качестве
штукатурного состава для гидроизоляционного ремонта конструкций из бетона, кирпича и камня.</t>
  </si>
  <si>
    <t>от 50 до 200</t>
  </si>
  <si>
    <t>Тиксотропная, безусадочная. Применяется для немедленного
ремонта в условиях непрерывного потока воды, разрушающей
конструкции из бетона и кирпича.</t>
  </si>
  <si>
    <t>0,5-1</t>
  </si>
  <si>
    <t>Тонкодисперсная, проникающая капиллярная. Предназначена для
гидроизоляционного ремонта конструкций из бетона и железобетона.</t>
  </si>
  <si>
    <t>от 1 до 3</t>
  </si>
  <si>
    <t>1-2</t>
  </si>
  <si>
    <t>Эластичный, безусадочный. Предназначен для ремонта и гидроизоляции
конструкций из бетона, кирпича и камня, подвергающихся
деформационным воздействиям.</t>
  </si>
  <si>
    <t xml:space="preserve">Эластичный, безусадочный. Предназначен для ремонта и гидроизоляции 
конструкций из бетона, кирпича и камня, подвергающихся
деформационным воздействиям. </t>
  </si>
  <si>
    <t>от 20 до 60</t>
  </si>
  <si>
    <t xml:space="preserve">С полимерной фиброй, тиксотропная и безусадочная.
Предназначена для восстановления, усиления и ремонтаконструкций
из бетона и железобетона.
</t>
  </si>
  <si>
    <t>С полимерной фиброй, тиксотропная и безусадочная.
Предназначена для ремонта мелких повреждений конструкций
из бетона, кирпича и камня.</t>
  </si>
  <si>
    <t>от 2 до 20</t>
  </si>
  <si>
    <t>Со стальной фиброй, тиксотропная и безусадочная. Предназначена для
восстановления, усиления и ремонта железобетонных конструкций,
подвергающихся динамическим воздействиям или имеющих арматурную
сталь, потерявшей 10-20 % прочности в результате коррозии.</t>
  </si>
  <si>
    <t>от 10 до 60</t>
  </si>
  <si>
    <t xml:space="preserve"> от 0,5 до 60</t>
  </si>
  <si>
    <t>С полимерной фиброй, тиксотропная, безусадочная и быстротвердеющая.
Предназначена для восстановления и ремонта конструкций из бетона,
кирпича и камня.</t>
  </si>
  <si>
    <t>С полимерной фиброй, обладающая тиксотропностью, безусадочностью
и сверхбыстрым затвердеванием. Предназначена для конструкционного
ремонта изделий из бетона и железобетона, который выполняется в
сжатые сроки или в холодный период года (до -20 ˚С).</t>
  </si>
  <si>
    <t xml:space="preserve">Обмазочного типа. Предназначена для поверхностного укрепления и гидроизоляции конструкций из бетона, железобетона, кирпича и др. При затвердевании образуется жесткая «броня», стойкая к проникновению воды </t>
  </si>
  <si>
    <t>Описание</t>
  </si>
  <si>
    <t>Тип материалов</t>
  </si>
  <si>
    <t>Смесь сухая строительная</t>
  </si>
  <si>
    <t>до 5</t>
  </si>
  <si>
    <t>На цементном вяжущем, тонкодисперсная, шпаклевочная, выравнивающая.
Предназначена для конструкционного финишного ремонта изделий из бетона,
кирпича и камня</t>
  </si>
  <si>
    <t>Тиксотропная и безусадочная. Предназначена для нанесения на поверхность конструкций из бетона, железобетона и кирпича методом сухого  торкретирования</t>
  </si>
  <si>
    <t>от 5 до 20</t>
  </si>
  <si>
    <t>Смеси ремонтные наливного типа</t>
  </si>
  <si>
    <t>крупнозернистая безусадочная наливного типа. Предназначена для восстановления и ремонта конструкций из бетона и железобетона</t>
  </si>
  <si>
    <t>от 20 до 200</t>
  </si>
  <si>
    <t>Паколь - литьевой 600 М</t>
  </si>
  <si>
    <t>Паколь - литьевой
600 КС</t>
  </si>
  <si>
    <t>Паколь - ремонтный 400 М</t>
  </si>
  <si>
    <t>Паколь - ремонтный 600 М</t>
  </si>
  <si>
    <t>Паколь - ремонтный 600 КС</t>
  </si>
  <si>
    <t>Паколь - ремонтный 300 К</t>
  </si>
  <si>
    <t>Паколь - ремонтный 400 К</t>
  </si>
  <si>
    <t>Паколь - ремонтный 600 К</t>
  </si>
  <si>
    <t>Паколь - ремонтный 800 К</t>
  </si>
  <si>
    <t>Паколь - ремонтный ЗИМА</t>
  </si>
  <si>
    <t>Паколь - ремотный Б</t>
  </si>
  <si>
    <t>Паколь - ремонтный ФИНИШ</t>
  </si>
  <si>
    <t>Паколь - ремонтный 300 М</t>
  </si>
  <si>
    <t>Паколь - ремонтный
ТОРКРЕТ С</t>
  </si>
  <si>
    <t>Паколь - литьевой 600 К</t>
  </si>
  <si>
    <t>Паколь - литьевой Б</t>
  </si>
  <si>
    <t>Паколь - литьевой ЗИМА</t>
  </si>
  <si>
    <t>Паколь - микролитьевой</t>
  </si>
  <si>
    <t>Мелкозернистая безусадочная наливного типа. Предназначена для
конструкционного ремонта изделий из бетона и железобетона.</t>
  </si>
  <si>
    <t>Наливного типа, безусадочная и быстротвердеющая. Предназначена для
конструкционного ремонта конструкций из бетона и железобетона</t>
  </si>
  <si>
    <t>Наливного типа, безусадочная и сверхбыстротвердеющая. Допускается
применение при температуре до -20оС. Предназначена для конструкционного
ремонта бетонных и железобетонных изделий.</t>
  </si>
  <si>
    <t>Наливного типа, безусадочная и тонкодисперсная. Предназначена для
восстановления и ремонта конструкций из бетона и железобетона</t>
  </si>
  <si>
    <t>до 3</t>
  </si>
  <si>
    <t>Со стальной фиброй, наливного типа, безусадочная, быстротвердеющая.
Предназначена для восстановления, усиления и ремонта железобетонных
конструкций, подвергающихся динамическим воздействиям или имеющих
арматурную сталь, потерявшей 10-20 % прочности в результате коррозии</t>
  </si>
  <si>
    <t>Наливного типа, безыскровая, безусадочная и быстротвердеющая.
Предназначена для восстановления и ремонта конструкций из бетона
и железобетона</t>
  </si>
  <si>
    <t>от 30 до 200</t>
  </si>
  <si>
    <t>Паколь - литьевой
безыскровый 600 К</t>
  </si>
  <si>
    <t>Смеси для инъекционных работ</t>
  </si>
  <si>
    <t>Паколь - инъекционный И</t>
  </si>
  <si>
    <t>Смеси для НЕконструкционного ремонта</t>
  </si>
  <si>
    <t>Паколь - инъекционный</t>
  </si>
  <si>
    <t>Паколь - инъекционный Б</t>
  </si>
  <si>
    <t>ГОСТ 31358-2007
(с учетом требований
ГОСТ 33762-2016)</t>
  </si>
  <si>
    <t>ГОСТ 31358-2007
(с учетом
требований
ГОСТ 33762-2016)</t>
  </si>
  <si>
    <t>Смеси для архитектурно-восстановительных работ памятников архитектуры и исторического наследия</t>
  </si>
  <si>
    <t>Смесь сухая известково-цементная</t>
  </si>
  <si>
    <t>Паколь – кладочный
известковый</t>
  </si>
  <si>
    <t>Паколь - ремонтный
известковый (белый)</t>
  </si>
  <si>
    <t>Паколь - Фасад
штукатурно известковый (белый)</t>
  </si>
  <si>
    <t>Паколь - ремонтный 500 КИ
(с известью)</t>
  </si>
  <si>
    <t>Тонкодисперсная, высокотекучая. Используется как инъекционный ремонтный
состав для восстановления кладки из кирпича и камня при реставрации
памятников архитектуры и объектов культурного наследия</t>
  </si>
  <si>
    <t>Мелкозернистая, кладочная, реставрационная. Используется для
приготовления строительного раствора при кладке кирпича, блоков,
природного и искусственного камня.</t>
  </si>
  <si>
    <t>Мелкозернистая, реставрационная. Предназначена для приготовления
штукатурного раствора, использующегося при ремонте и восстановлении
кирпичных и каменных конструкций с глубиной повреждения до 20 мм</t>
  </si>
  <si>
    <t>С полимерной фиброй, тиксотропная и безусадочная. Предназначена для
восстановления и ремонта конструкций из бетона, кирпича и камня при
реставрации памятников архитектуры и объектов культурного наследия</t>
  </si>
  <si>
    <t>Топпинги</t>
  </si>
  <si>
    <t>Паколь - топпинг Р600</t>
  </si>
  <si>
    <t>Паколь - топпинг М700</t>
  </si>
  <si>
    <t>Паколь - топпинг Н900</t>
  </si>
  <si>
    <t>Высокопрочная и безусадочная. Предназначена для упрочнения верхнего
слоя промышленных бетонных полов, эксплуатирующихся при средней интенсивности воздействия</t>
  </si>
  <si>
    <t>Высокопрочная и безусадочная. Предназначена для упрочнения верхнего слоя промышленных 
бетонных полов, эксплуатирующихся при высоком истирающем воздействии и умеренных ударных нагрузках</t>
  </si>
  <si>
    <t>Высокопрочная и безусадочная. Предназначена для упрочнения верхнего слоя промышленных бетонных полов, эксплуатирующихся при высоком истирающем воздействии и повышенных ударных нагрузках</t>
  </si>
  <si>
    <t>Тонкодисперсная, высокотекучая. Используется как инъекционный ремонтный состав для усиления
фундаментов, омоноличивания внутренних повреждений конструкций из бетона, кирпича и камня, а
также укрепления оснований и грунтов. Рекомендуется в качестве цементного вяжущего для
приготовления самоуплотняющихся, высокопрочных, мелкозернистых бетонов и строительных растворов.</t>
  </si>
  <si>
    <t>Тонкодисперсная, высокотекучая, быстротвердеющая. Используется как инъекционный ремонтный
состав для омоноличивания внутренних повреждений конструкций из бетона, кирпича и камня, а
также укрепления и гидроизоляции оснований и грунтов при температуре от -10… +5˚С.</t>
  </si>
  <si>
    <t>Гидроизоляция. Ремонт.
Восстановление. Реставрация.</t>
  </si>
  <si>
    <t>Смеси для конструкционного и неконструкционного ремонта</t>
  </si>
  <si>
    <t>Смеси наливного типа</t>
  </si>
  <si>
    <t>Материалы общестроительных работ</t>
  </si>
  <si>
    <t>Смеси для реставрации памятников архитектуры</t>
  </si>
  <si>
    <t>Добавки и пропитки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</si>
</sst>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1"/>
      <color theme="9"/>
      <name val="Calibri"/>
      <family val="2"/>
      <charset val="204"/>
      <scheme val="minor"/>
    </font>
    <font>
      <b/>
      <sz val="13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3"/>
      <color rgb="FF00B0F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00B0F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theme="4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4"/>
      <name val="Calibri"/>
      <family val="2"/>
      <charset val="204"/>
      <scheme val="minor"/>
    </font>
    <font>
      <b/>
      <sz val="11"/>
      <color theme="4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2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vertical="center" wrapText="1"/>
    </xf>
    <xf numFmtId="0" fontId="1" fillId="2" borderId="28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9" xfId="0" applyFont="1" applyFill="1" applyBorder="1" applyAlignment="1">
      <alignment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2" fontId="0" fillId="0" borderId="27" xfId="0" applyNumberFormat="1" applyFont="1" applyBorder="1" applyAlignment="1">
      <alignment horizontal="center" vertical="center"/>
    </xf>
    <xf numFmtId="4" fontId="1" fillId="6" borderId="27" xfId="0" applyNumberFormat="1" applyFont="1" applyFill="1" applyBorder="1" applyAlignment="1">
      <alignment horizontal="center" vertical="center"/>
    </xf>
    <xf numFmtId="4" fontId="1" fillId="6" borderId="1" xfId="0" applyNumberFormat="1" applyFont="1" applyFill="1" applyBorder="1" applyAlignment="1">
      <alignment horizontal="center" vertical="center"/>
    </xf>
    <xf numFmtId="4" fontId="1" fillId="6" borderId="2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4" fontId="1" fillId="6" borderId="25" xfId="0" applyNumberFormat="1" applyFont="1" applyFill="1" applyBorder="1" applyAlignment="1">
      <alignment horizontal="center" vertical="center"/>
    </xf>
    <xf numFmtId="4" fontId="1" fillId="6" borderId="29" xfId="0" applyNumberFormat="1" applyFont="1" applyFill="1" applyBorder="1" applyAlignment="1">
      <alignment horizontal="center" vertical="center"/>
    </xf>
    <xf numFmtId="2" fontId="1" fillId="0" borderId="28" xfId="0" applyNumberFormat="1" applyFont="1" applyFill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4" fontId="6" fillId="7" borderId="24" xfId="0" applyNumberFormat="1" applyFont="1" applyFill="1" applyBorder="1" applyAlignment="1">
      <alignment horizontal="center" vertical="center"/>
    </xf>
    <xf numFmtId="2" fontId="1" fillId="7" borderId="28" xfId="0" applyNumberFormat="1" applyFont="1" applyFill="1" applyBorder="1" applyAlignment="1">
      <alignment horizontal="center" vertical="center"/>
    </xf>
    <xf numFmtId="4" fontId="6" fillId="7" borderId="13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6" fillId="0" borderId="24" xfId="0" applyNumberFormat="1" applyFont="1" applyFill="1" applyBorder="1" applyAlignment="1">
      <alignment horizontal="center" vertical="center"/>
    </xf>
    <xf numFmtId="2" fontId="1" fillId="7" borderId="25" xfId="0" applyNumberFormat="1" applyFont="1" applyFill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2" fontId="1" fillId="0" borderId="27" xfId="0" applyNumberFormat="1" applyFont="1" applyFill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4" fontId="6" fillId="8" borderId="24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2" fontId="0" fillId="0" borderId="29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4" fontId="6" fillId="0" borderId="42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 wrapText="1"/>
    </xf>
    <xf numFmtId="2" fontId="0" fillId="0" borderId="29" xfId="0" applyNumberFormat="1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 wrapText="1"/>
    </xf>
    <xf numFmtId="2" fontId="0" fillId="0" borderId="27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46" xfId="0" applyNumberFormat="1" applyFont="1" applyFill="1" applyBorder="1" applyAlignment="1">
      <alignment horizontal="center" vertical="center" wrapText="1"/>
    </xf>
    <xf numFmtId="2" fontId="0" fillId="0" borderId="46" xfId="0" applyNumberFormat="1" applyFont="1" applyFill="1" applyBorder="1" applyAlignment="1">
      <alignment horizontal="center" vertical="center" wrapText="1"/>
    </xf>
    <xf numFmtId="4" fontId="1" fillId="6" borderId="46" xfId="0" applyNumberFormat="1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/>
    </xf>
    <xf numFmtId="4" fontId="6" fillId="0" borderId="47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2" fontId="0" fillId="0" borderId="29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/>
    </xf>
    <xf numFmtId="4" fontId="1" fillId="6" borderId="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2" fontId="0" fillId="0" borderId="4" xfId="0" applyNumberFormat="1" applyFont="1" applyFill="1" applyBorder="1" applyAlignment="1">
      <alignment horizontal="center" vertical="center" wrapText="1"/>
    </xf>
    <xf numFmtId="2" fontId="0" fillId="6" borderId="4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6" fillId="0" borderId="32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4" fontId="6" fillId="0" borderId="42" xfId="0" applyNumberFormat="1" applyFont="1" applyFill="1" applyBorder="1" applyAlignment="1">
      <alignment horizontal="center" vertical="center"/>
    </xf>
    <xf numFmtId="0" fontId="6" fillId="0" borderId="0" xfId="0" applyFont="1" applyAlignment="1"/>
    <xf numFmtId="0" fontId="0" fillId="0" borderId="0" xfId="0" applyAlignment="1"/>
    <xf numFmtId="0" fontId="1" fillId="0" borderId="2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4" borderId="21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 wrapText="1"/>
    </xf>
    <xf numFmtId="0" fontId="13" fillId="4" borderId="35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 vertical="center" wrapText="1"/>
    </xf>
    <xf numFmtId="0" fontId="13" fillId="5" borderId="27" xfId="0" applyFont="1" applyFill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4" borderId="27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2" fontId="13" fillId="4" borderId="4" xfId="0" applyNumberFormat="1" applyFont="1" applyFill="1" applyBorder="1" applyAlignment="1">
      <alignment horizontal="center" vertical="center" wrapText="1"/>
    </xf>
    <xf numFmtId="2" fontId="13" fillId="4" borderId="5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3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49" fontId="0" fillId="0" borderId="49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52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5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://www.tdvavilon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1516296</xdr:colOff>
      <xdr:row>0</xdr:row>
      <xdr:rowOff>247231</xdr:rowOff>
    </xdr:from>
    <xdr:to>
      <xdr:col>6</xdr:col>
      <xdr:colOff>2419150</xdr:colOff>
      <xdr:row>7</xdr:row>
      <xdr:rowOff>149372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6015" y="247231"/>
          <a:ext cx="5106659" cy="1307079"/>
        </a:xfrm>
        <a:prstGeom prst="rect">
          <a:avLst/>
        </a:prstGeom>
      </xdr:spPr>
    </xdr:pic>
    <xdr:clientData/>
  </xdr:twoCellAnchor>
  <xdr:twoCellAnchor editAs="oneCell">
    <xdr:from>
      <xdr:col>12</xdr:col>
      <xdr:colOff>156882</xdr:colOff>
      <xdr:row>0</xdr:row>
      <xdr:rowOff>243328</xdr:rowOff>
    </xdr:from>
    <xdr:to>
      <xdr:col>14</xdr:col>
      <xdr:colOff>235324</xdr:colOff>
      <xdr:row>8</xdr:row>
      <xdr:rowOff>24013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96882" y="243328"/>
          <a:ext cx="1078567" cy="1380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6"/>
  <sheetViews>
    <sheetView tabSelected="1" topLeftCell="H1" zoomScale="85" zoomScaleNormal="85" workbookViewId="0">
      <pane ySplit="9" topLeftCell="A10" activePane="bottomLeft" state="frozen"/>
      <selection pane="bottomLeft" activeCell="V12" sqref="V12"/>
    </sheetView>
  </sheetViews>
  <sheetFormatPr defaultRowHeight="15" x14ac:dyDescent="0.25"/>
  <cols>
    <col min="1" max="1" width="2.85546875" style="2" customWidth="1"/>
    <col min="2" max="2" width="4.85546875" style="1" customWidth="1"/>
    <col min="3" max="4" width="15.7109375" style="1" customWidth="1"/>
    <col min="5" max="5" width="25.28515625" style="7" customWidth="1"/>
    <col min="6" max="7" width="37.5703125" style="7" customWidth="1"/>
    <col min="8" max="8" width="22.5703125" style="53" customWidth="1"/>
    <col min="9" max="9" width="18.28515625" style="1" customWidth="1"/>
    <col min="10" max="10" width="12.42578125" style="7" customWidth="1"/>
    <col min="11" max="11" width="18.7109375" style="9" customWidth="1"/>
    <col min="12" max="12" width="17.7109375" style="3" customWidth="1"/>
    <col min="13" max="13" width="5.42578125" customWidth="1"/>
    <col min="14" max="14" width="9.5703125" customWidth="1"/>
    <col min="15" max="15" width="5.140625" customWidth="1"/>
    <col min="16" max="16" width="10.140625" customWidth="1"/>
    <col min="17" max="17" width="19" customWidth="1"/>
    <col min="18" max="18" width="21.28515625" customWidth="1"/>
    <col min="19" max="19" width="5" customWidth="1"/>
    <col min="21" max="21" width="11.5703125" bestFit="1" customWidth="1"/>
  </cols>
  <sheetData>
    <row r="1" spans="2:21" ht="21" customHeight="1" x14ac:dyDescent="0.3"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42"/>
      <c r="N1" s="142"/>
      <c r="O1" s="142"/>
      <c r="P1" s="228" t="s">
        <v>132</v>
      </c>
      <c r="Q1" s="229"/>
      <c r="R1" s="229"/>
      <c r="S1" s="229"/>
      <c r="T1" s="116"/>
      <c r="U1" s="11"/>
    </row>
    <row r="2" spans="2:21" ht="15" customHeight="1" x14ac:dyDescent="0.25"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42"/>
      <c r="N2" s="142"/>
      <c r="O2" s="142"/>
      <c r="P2" s="229"/>
      <c r="Q2" s="229"/>
      <c r="R2" s="229"/>
      <c r="S2" s="229"/>
      <c r="T2" s="116"/>
      <c r="U2" s="10"/>
    </row>
    <row r="3" spans="2:21" ht="15" customHeight="1" x14ac:dyDescent="0.25"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42"/>
      <c r="N3" s="142"/>
      <c r="O3" s="142"/>
      <c r="P3" s="230" t="s">
        <v>8</v>
      </c>
      <c r="Q3" s="230"/>
      <c r="R3" s="230"/>
      <c r="S3" s="230"/>
      <c r="T3" s="116"/>
      <c r="U3" s="10"/>
    </row>
    <row r="4" spans="2:21" x14ac:dyDescent="0.25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42"/>
      <c r="N4" s="142"/>
      <c r="O4" s="142"/>
      <c r="P4" s="230" t="s">
        <v>133</v>
      </c>
      <c r="Q4" s="230"/>
      <c r="R4" s="230"/>
      <c r="S4" s="230"/>
      <c r="T4" s="116"/>
      <c r="U4" s="10"/>
    </row>
    <row r="5" spans="2:21" x14ac:dyDescent="0.25"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42"/>
      <c r="N5" s="142"/>
      <c r="O5" s="142"/>
      <c r="P5" s="230" t="s">
        <v>106</v>
      </c>
      <c r="Q5" s="230"/>
      <c r="R5" s="230"/>
      <c r="S5" s="230"/>
      <c r="T5" s="116"/>
      <c r="U5" s="10"/>
    </row>
    <row r="6" spans="2:21" x14ac:dyDescent="0.25"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42"/>
      <c r="N6" s="142"/>
      <c r="O6" s="142"/>
      <c r="P6" s="230" t="s">
        <v>134</v>
      </c>
      <c r="Q6" s="230"/>
      <c r="R6" s="230"/>
      <c r="S6" s="230"/>
      <c r="T6" s="116"/>
      <c r="U6" s="10"/>
    </row>
    <row r="7" spans="2:21" x14ac:dyDescent="0.25"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42"/>
      <c r="N7" s="142"/>
      <c r="O7" s="142"/>
      <c r="P7" s="230" t="s">
        <v>135</v>
      </c>
      <c r="Q7" s="230"/>
      <c r="R7" s="230"/>
      <c r="S7" s="230"/>
      <c r="T7" s="116"/>
      <c r="U7" s="10"/>
    </row>
    <row r="8" spans="2:21" x14ac:dyDescent="0.25"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42"/>
      <c r="N8" s="142"/>
      <c r="O8" s="142"/>
      <c r="P8" s="230" t="s">
        <v>136</v>
      </c>
      <c r="Q8" s="230"/>
      <c r="R8" s="230"/>
      <c r="S8" s="230"/>
      <c r="T8" s="116"/>
      <c r="U8" s="10"/>
    </row>
    <row r="9" spans="2:21" x14ac:dyDescent="0.25"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42"/>
      <c r="N9" s="142"/>
      <c r="O9" s="142"/>
      <c r="P9" s="230" t="s">
        <v>137</v>
      </c>
      <c r="Q9" s="230"/>
      <c r="R9" s="230"/>
      <c r="S9" s="230"/>
      <c r="T9" s="116"/>
      <c r="U9" s="10"/>
    </row>
    <row r="10" spans="2:21" ht="17.25" x14ac:dyDescent="0.25"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42"/>
      <c r="N10" s="142"/>
      <c r="O10" s="142"/>
      <c r="P10" s="142"/>
      <c r="Q10" s="142"/>
      <c r="R10" s="142"/>
      <c r="S10" s="142"/>
      <c r="T10" s="142"/>
      <c r="U10" s="4"/>
    </row>
    <row r="11" spans="2:21" ht="21.75" thickBot="1" x14ac:dyDescent="0.3">
      <c r="B11" s="128" t="s">
        <v>8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42"/>
      <c r="N11" s="142"/>
      <c r="O11" s="142"/>
      <c r="P11" s="142"/>
      <c r="Q11" s="142"/>
      <c r="R11" s="142"/>
      <c r="S11" s="142"/>
      <c r="T11" s="142"/>
      <c r="U11" s="4"/>
    </row>
    <row r="12" spans="2:21" ht="28.5" customHeight="1" thickBot="1" x14ac:dyDescent="0.3"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2"/>
      <c r="P12" s="67" t="s">
        <v>3</v>
      </c>
      <c r="Q12" s="145" t="s">
        <v>1</v>
      </c>
      <c r="R12" s="146"/>
      <c r="U12" s="6"/>
    </row>
    <row r="13" spans="2:21" ht="19.5" customHeight="1" x14ac:dyDescent="0.25">
      <c r="B13" s="168" t="s">
        <v>0</v>
      </c>
      <c r="C13" s="129" t="s">
        <v>2</v>
      </c>
      <c r="D13" s="130"/>
      <c r="E13" s="143" t="s">
        <v>70</v>
      </c>
      <c r="F13" s="129" t="s">
        <v>69</v>
      </c>
      <c r="G13" s="130"/>
      <c r="H13" s="143" t="s">
        <v>46</v>
      </c>
      <c r="I13" s="149" t="s">
        <v>4</v>
      </c>
      <c r="J13" s="143" t="s">
        <v>28</v>
      </c>
      <c r="K13" s="157" t="s">
        <v>23</v>
      </c>
      <c r="L13" s="157" t="s">
        <v>24</v>
      </c>
      <c r="M13" s="123"/>
      <c r="N13" s="140" t="s">
        <v>25</v>
      </c>
      <c r="O13" s="124"/>
      <c r="P13" s="134"/>
      <c r="Q13" s="138" t="s">
        <v>5</v>
      </c>
      <c r="R13" s="136" t="s">
        <v>6</v>
      </c>
      <c r="T13" s="6"/>
      <c r="U13" s="6"/>
    </row>
    <row r="14" spans="2:21" ht="19.5" customHeight="1" thickBot="1" x14ac:dyDescent="0.3">
      <c r="B14" s="169"/>
      <c r="C14" s="131"/>
      <c r="D14" s="132"/>
      <c r="E14" s="144"/>
      <c r="F14" s="131"/>
      <c r="G14" s="132"/>
      <c r="H14" s="144"/>
      <c r="I14" s="150"/>
      <c r="J14" s="144"/>
      <c r="K14" s="158"/>
      <c r="L14" s="158"/>
      <c r="M14" s="123"/>
      <c r="N14" s="141"/>
      <c r="O14" s="124"/>
      <c r="P14" s="135"/>
      <c r="Q14" s="139"/>
      <c r="R14" s="137"/>
      <c r="T14" s="6"/>
      <c r="U14" s="6"/>
    </row>
    <row r="15" spans="2:21" ht="45.75" customHeight="1" x14ac:dyDescent="0.25">
      <c r="B15" s="18">
        <v>1</v>
      </c>
      <c r="C15" s="147" t="s">
        <v>9</v>
      </c>
      <c r="D15" s="148"/>
      <c r="E15" s="19" t="s">
        <v>15</v>
      </c>
      <c r="F15" s="163" t="s">
        <v>18</v>
      </c>
      <c r="G15" s="164"/>
      <c r="H15" s="75"/>
      <c r="I15" s="50" t="s">
        <v>17</v>
      </c>
      <c r="J15" s="56" t="s">
        <v>30</v>
      </c>
      <c r="K15" s="20">
        <v>220</v>
      </c>
      <c r="L15" s="21">
        <v>210</v>
      </c>
      <c r="M15" s="123"/>
      <c r="N15" s="13"/>
      <c r="O15" s="125"/>
      <c r="P15" s="126"/>
      <c r="Q15" s="29">
        <f>L15-(L15/100*P13)</f>
        <v>210</v>
      </c>
      <c r="R15" s="30">
        <f t="shared" ref="R15:R25" si="0">N15*Q15</f>
        <v>0</v>
      </c>
      <c r="T15" s="6"/>
      <c r="U15" s="6"/>
    </row>
    <row r="16" spans="2:21" ht="35.25" customHeight="1" x14ac:dyDescent="0.25">
      <c r="B16" s="24">
        <v>2</v>
      </c>
      <c r="C16" s="173" t="s">
        <v>10</v>
      </c>
      <c r="D16" s="173"/>
      <c r="E16" s="54" t="s">
        <v>15</v>
      </c>
      <c r="F16" s="159" t="s">
        <v>48</v>
      </c>
      <c r="G16" s="160"/>
      <c r="H16" s="51" t="s">
        <v>47</v>
      </c>
      <c r="I16" s="60" t="s">
        <v>19</v>
      </c>
      <c r="J16" s="61" t="s">
        <v>29</v>
      </c>
      <c r="K16" s="26">
        <v>120</v>
      </c>
      <c r="L16" s="22">
        <v>114</v>
      </c>
      <c r="M16" s="123"/>
      <c r="N16" s="16"/>
      <c r="O16" s="125"/>
      <c r="P16" s="126"/>
      <c r="Q16" s="31">
        <f>L16-(L16/100*P13)</f>
        <v>114</v>
      </c>
      <c r="R16" s="32">
        <f t="shared" si="0"/>
        <v>0</v>
      </c>
      <c r="T16" s="6"/>
      <c r="U16" s="6"/>
    </row>
    <row r="17" spans="2:21" ht="52.5" customHeight="1" x14ac:dyDescent="0.25">
      <c r="B17" s="62">
        <v>3</v>
      </c>
      <c r="C17" s="117" t="s">
        <v>11</v>
      </c>
      <c r="D17" s="118"/>
      <c r="E17" s="54" t="s">
        <v>15</v>
      </c>
      <c r="F17" s="159" t="s">
        <v>50</v>
      </c>
      <c r="G17" s="160"/>
      <c r="H17" s="51" t="s">
        <v>49</v>
      </c>
      <c r="I17" s="60" t="s">
        <v>17</v>
      </c>
      <c r="J17" s="61" t="s">
        <v>29</v>
      </c>
      <c r="K17" s="26">
        <v>40</v>
      </c>
      <c r="L17" s="23">
        <v>38</v>
      </c>
      <c r="M17" s="123"/>
      <c r="N17" s="15"/>
      <c r="O17" s="125"/>
      <c r="P17" s="126"/>
      <c r="Q17" s="33">
        <f>L17-(L17/100*P13)</f>
        <v>38</v>
      </c>
      <c r="R17" s="34">
        <f t="shared" si="0"/>
        <v>0</v>
      </c>
      <c r="T17" s="6"/>
      <c r="U17" s="6"/>
    </row>
    <row r="18" spans="2:21" ht="52.5" customHeight="1" x14ac:dyDescent="0.25">
      <c r="B18" s="24">
        <v>4</v>
      </c>
      <c r="C18" s="173" t="s">
        <v>12</v>
      </c>
      <c r="D18" s="173"/>
      <c r="E18" s="54" t="s">
        <v>15</v>
      </c>
      <c r="F18" s="159" t="s">
        <v>52</v>
      </c>
      <c r="G18" s="160"/>
      <c r="H18" s="51" t="s">
        <v>51</v>
      </c>
      <c r="I18" s="60" t="s">
        <v>19</v>
      </c>
      <c r="J18" s="61" t="s">
        <v>29</v>
      </c>
      <c r="K18" s="26">
        <v>52</v>
      </c>
      <c r="L18" s="22">
        <v>49.4</v>
      </c>
      <c r="M18" s="123"/>
      <c r="N18" s="16"/>
      <c r="O18" s="125"/>
      <c r="P18" s="126"/>
      <c r="Q18" s="35">
        <f>L18-(L18/100*P13)</f>
        <v>49.4</v>
      </c>
      <c r="R18" s="36">
        <f t="shared" si="0"/>
        <v>0</v>
      </c>
      <c r="T18" s="6"/>
      <c r="U18" s="6"/>
    </row>
    <row r="19" spans="2:21" ht="52.5" customHeight="1" x14ac:dyDescent="0.25">
      <c r="B19" s="63">
        <v>5</v>
      </c>
      <c r="C19" s="117" t="s">
        <v>13</v>
      </c>
      <c r="D19" s="118"/>
      <c r="E19" s="54" t="s">
        <v>15</v>
      </c>
      <c r="F19" s="159" t="s">
        <v>68</v>
      </c>
      <c r="G19" s="160"/>
      <c r="H19" s="51" t="s">
        <v>53</v>
      </c>
      <c r="I19" s="60" t="s">
        <v>17</v>
      </c>
      <c r="J19" s="61" t="s">
        <v>29</v>
      </c>
      <c r="K19" s="26">
        <v>90</v>
      </c>
      <c r="L19" s="23">
        <v>85.5</v>
      </c>
      <c r="M19" s="123"/>
      <c r="N19" s="15"/>
      <c r="O19" s="125"/>
      <c r="P19" s="126"/>
      <c r="Q19" s="29">
        <f>L19-(L19/100*P13)</f>
        <v>85.5</v>
      </c>
      <c r="R19" s="30">
        <f t="shared" si="0"/>
        <v>0</v>
      </c>
      <c r="T19" s="6"/>
      <c r="U19" s="6"/>
    </row>
    <row r="20" spans="2:21" ht="39" customHeight="1" x14ac:dyDescent="0.25">
      <c r="B20" s="24">
        <v>6</v>
      </c>
      <c r="C20" s="117" t="s">
        <v>14</v>
      </c>
      <c r="D20" s="118"/>
      <c r="E20" s="54" t="s">
        <v>15</v>
      </c>
      <c r="F20" s="159" t="s">
        <v>54</v>
      </c>
      <c r="G20" s="160"/>
      <c r="H20" s="51" t="s">
        <v>55</v>
      </c>
      <c r="I20" s="60" t="s">
        <v>20</v>
      </c>
      <c r="J20" s="61" t="s">
        <v>29</v>
      </c>
      <c r="K20" s="26">
        <v>130</v>
      </c>
      <c r="L20" s="22">
        <v>123.5</v>
      </c>
      <c r="M20" s="123"/>
      <c r="N20" s="16"/>
      <c r="O20" s="125"/>
      <c r="P20" s="126"/>
      <c r="Q20" s="31">
        <f>L20-(L20/100*P13)</f>
        <v>123.5</v>
      </c>
      <c r="R20" s="32">
        <f t="shared" si="0"/>
        <v>0</v>
      </c>
      <c r="T20" s="6"/>
      <c r="U20" s="6"/>
    </row>
    <row r="21" spans="2:21" ht="45.75" customHeight="1" x14ac:dyDescent="0.25">
      <c r="B21" s="24">
        <v>7</v>
      </c>
      <c r="C21" s="173" t="s">
        <v>42</v>
      </c>
      <c r="D21" s="174"/>
      <c r="E21" s="54" t="s">
        <v>16</v>
      </c>
      <c r="F21" s="159" t="s">
        <v>57</v>
      </c>
      <c r="G21" s="160"/>
      <c r="H21" s="51" t="s">
        <v>56</v>
      </c>
      <c r="I21" s="60"/>
      <c r="J21" s="61" t="s">
        <v>21</v>
      </c>
      <c r="K21" s="26">
        <v>180</v>
      </c>
      <c r="L21" s="22">
        <v>171</v>
      </c>
      <c r="M21" s="123"/>
      <c r="N21" s="16"/>
      <c r="O21" s="125"/>
      <c r="P21" s="126"/>
      <c r="Q21" s="35">
        <f>L21-(L21/100*P13)</f>
        <v>171</v>
      </c>
      <c r="R21" s="30">
        <f t="shared" si="0"/>
        <v>0</v>
      </c>
      <c r="T21" s="6"/>
      <c r="U21" s="6"/>
    </row>
    <row r="22" spans="2:21" ht="45.75" customHeight="1" x14ac:dyDescent="0.25">
      <c r="B22" s="63">
        <v>8</v>
      </c>
      <c r="C22" s="172" t="s">
        <v>43</v>
      </c>
      <c r="D22" s="118"/>
      <c r="E22" s="54" t="s">
        <v>16</v>
      </c>
      <c r="F22" s="159" t="s">
        <v>58</v>
      </c>
      <c r="G22" s="160"/>
      <c r="H22" s="51" t="s">
        <v>56</v>
      </c>
      <c r="I22" s="60"/>
      <c r="J22" s="61" t="s">
        <v>22</v>
      </c>
      <c r="K22" s="26">
        <v>150</v>
      </c>
      <c r="L22" s="22">
        <v>142.5</v>
      </c>
      <c r="M22" s="123"/>
      <c r="N22" s="16"/>
      <c r="O22" s="125"/>
      <c r="P22" s="126"/>
      <c r="Q22" s="35">
        <f>L22-(L22/100*P13)</f>
        <v>142.5</v>
      </c>
      <c r="R22" s="36">
        <f t="shared" si="0"/>
        <v>0</v>
      </c>
      <c r="T22" s="6"/>
      <c r="U22" s="6"/>
    </row>
    <row r="23" spans="2:21" ht="45.75" customHeight="1" x14ac:dyDescent="0.25">
      <c r="B23" s="63">
        <v>9</v>
      </c>
      <c r="C23" s="117" t="s">
        <v>26</v>
      </c>
      <c r="D23" s="118"/>
      <c r="E23" s="54" t="s">
        <v>33</v>
      </c>
      <c r="F23" s="159" t="s">
        <v>35</v>
      </c>
      <c r="G23" s="160"/>
      <c r="H23" s="51"/>
      <c r="I23" s="60" t="s">
        <v>36</v>
      </c>
      <c r="J23" s="60" t="s">
        <v>30</v>
      </c>
      <c r="K23" s="26">
        <v>420</v>
      </c>
      <c r="L23" s="27">
        <v>399</v>
      </c>
      <c r="M23" s="123"/>
      <c r="N23" s="14"/>
      <c r="O23" s="125"/>
      <c r="P23" s="126"/>
      <c r="Q23" s="38">
        <f>L23-(L23/100*P13)</f>
        <v>399</v>
      </c>
      <c r="R23" s="34">
        <f t="shared" si="0"/>
        <v>0</v>
      </c>
      <c r="T23" s="6"/>
      <c r="U23" s="6"/>
    </row>
    <row r="24" spans="2:21" ht="45.75" customHeight="1" x14ac:dyDescent="0.25">
      <c r="B24" s="24">
        <v>10</v>
      </c>
      <c r="C24" s="117" t="s">
        <v>27</v>
      </c>
      <c r="D24" s="118"/>
      <c r="E24" s="54" t="s">
        <v>34</v>
      </c>
      <c r="F24" s="159" t="s">
        <v>38</v>
      </c>
      <c r="G24" s="160"/>
      <c r="H24" s="51"/>
      <c r="I24" s="60" t="s">
        <v>37</v>
      </c>
      <c r="J24" s="60" t="s">
        <v>32</v>
      </c>
      <c r="K24" s="26">
        <v>160</v>
      </c>
      <c r="L24" s="22">
        <v>144</v>
      </c>
      <c r="M24" s="123"/>
      <c r="N24" s="16"/>
      <c r="O24" s="125"/>
      <c r="P24" s="126"/>
      <c r="Q24" s="35">
        <f>L24-(L24/100*P13)</f>
        <v>144</v>
      </c>
      <c r="R24" s="36">
        <f t="shared" si="0"/>
        <v>0</v>
      </c>
      <c r="T24" s="6"/>
      <c r="U24" s="6"/>
    </row>
    <row r="25" spans="2:21" ht="61.5" customHeight="1" thickBot="1" x14ac:dyDescent="0.3">
      <c r="B25" s="64">
        <v>11</v>
      </c>
      <c r="C25" s="170" t="s">
        <v>44</v>
      </c>
      <c r="D25" s="171"/>
      <c r="E25" s="25" t="s">
        <v>34</v>
      </c>
      <c r="F25" s="161" t="s">
        <v>40</v>
      </c>
      <c r="G25" s="162"/>
      <c r="H25" s="76"/>
      <c r="I25" s="65" t="s">
        <v>37</v>
      </c>
      <c r="J25" s="65" t="s">
        <v>31</v>
      </c>
      <c r="K25" s="66">
        <v>1440</v>
      </c>
      <c r="L25" s="28">
        <v>1368</v>
      </c>
      <c r="M25" s="123"/>
      <c r="N25" s="17"/>
      <c r="O25" s="125"/>
      <c r="P25" s="126"/>
      <c r="Q25" s="39">
        <f>L25-(L25/100*P13)</f>
        <v>1368</v>
      </c>
      <c r="R25" s="40">
        <f t="shared" si="0"/>
        <v>0</v>
      </c>
      <c r="T25" s="6"/>
      <c r="U25" s="6"/>
    </row>
    <row r="26" spans="2:21" ht="15.75" customHeight="1" x14ac:dyDescent="0.25"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19"/>
      <c r="N26" s="119"/>
      <c r="O26" s="119"/>
      <c r="P26" s="119"/>
      <c r="Q26" s="119"/>
      <c r="R26" s="119"/>
      <c r="S26" s="5"/>
      <c r="T26" s="6"/>
      <c r="U26" s="6"/>
    </row>
    <row r="27" spans="2:21" ht="15.75" customHeight="1" x14ac:dyDescent="0.25"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19"/>
      <c r="N27" s="119"/>
      <c r="O27" s="119"/>
      <c r="P27" s="119"/>
      <c r="Q27" s="119"/>
      <c r="R27" s="119"/>
      <c r="S27" s="5"/>
      <c r="T27" s="6"/>
      <c r="U27" s="6"/>
    </row>
    <row r="28" spans="2:21" ht="21" x14ac:dyDescent="0.25">
      <c r="B28" s="128" t="s">
        <v>39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19"/>
      <c r="N28" s="119"/>
      <c r="O28" s="119"/>
      <c r="P28" s="119"/>
      <c r="Q28" s="119"/>
      <c r="R28" s="119"/>
      <c r="S28" s="5"/>
      <c r="T28" s="6"/>
      <c r="U28" s="6"/>
    </row>
    <row r="29" spans="2:21" ht="9.75" customHeight="1" thickBot="1" x14ac:dyDescent="0.3"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19"/>
      <c r="N29" s="119"/>
      <c r="O29" s="119"/>
      <c r="P29" s="119"/>
      <c r="Q29" s="119"/>
      <c r="R29" s="119"/>
      <c r="S29" s="5"/>
      <c r="T29" s="6"/>
      <c r="U29" s="6"/>
    </row>
    <row r="30" spans="2:21" ht="19.5" customHeight="1" x14ac:dyDescent="0.25">
      <c r="B30" s="168" t="s">
        <v>0</v>
      </c>
      <c r="C30" s="129" t="s">
        <v>2</v>
      </c>
      <c r="D30" s="130"/>
      <c r="E30" s="143" t="s">
        <v>70</v>
      </c>
      <c r="F30" s="129" t="s">
        <v>69</v>
      </c>
      <c r="G30" s="130"/>
      <c r="H30" s="143" t="s">
        <v>46</v>
      </c>
      <c r="I30" s="149" t="s">
        <v>4</v>
      </c>
      <c r="J30" s="143" t="s">
        <v>28</v>
      </c>
      <c r="K30" s="157" t="s">
        <v>23</v>
      </c>
      <c r="L30" s="157" t="s">
        <v>24</v>
      </c>
      <c r="M30" s="155"/>
      <c r="N30" s="140" t="s">
        <v>25</v>
      </c>
      <c r="O30" s="125"/>
      <c r="P30" s="156"/>
      <c r="Q30" s="143" t="s">
        <v>5</v>
      </c>
      <c r="R30" s="136" t="s">
        <v>6</v>
      </c>
      <c r="S30" s="5"/>
      <c r="T30" s="6"/>
      <c r="U30" s="6"/>
    </row>
    <row r="31" spans="2:21" ht="19.5" customHeight="1" thickBot="1" x14ac:dyDescent="0.3">
      <c r="B31" s="169"/>
      <c r="C31" s="131"/>
      <c r="D31" s="132"/>
      <c r="E31" s="144"/>
      <c r="F31" s="131"/>
      <c r="G31" s="132"/>
      <c r="H31" s="144"/>
      <c r="I31" s="150"/>
      <c r="J31" s="144"/>
      <c r="K31" s="158"/>
      <c r="L31" s="158"/>
      <c r="M31" s="155"/>
      <c r="N31" s="141"/>
      <c r="O31" s="125"/>
      <c r="P31" s="156"/>
      <c r="Q31" s="144"/>
      <c r="R31" s="137"/>
      <c r="S31" s="5"/>
      <c r="T31" s="6"/>
      <c r="U31" s="6"/>
    </row>
    <row r="32" spans="2:21" ht="16.5" customHeight="1" x14ac:dyDescent="0.25">
      <c r="B32" s="70">
        <v>1</v>
      </c>
      <c r="C32" s="153" t="s">
        <v>84</v>
      </c>
      <c r="D32" s="154"/>
      <c r="E32" s="103" t="s">
        <v>15</v>
      </c>
      <c r="F32" s="185" t="s">
        <v>60</v>
      </c>
      <c r="G32" s="186"/>
      <c r="H32" s="196" t="s">
        <v>59</v>
      </c>
      <c r="I32" s="182" t="s">
        <v>41</v>
      </c>
      <c r="J32" s="71" t="s">
        <v>29</v>
      </c>
      <c r="K32" s="72">
        <v>24</v>
      </c>
      <c r="L32" s="21">
        <v>22.8</v>
      </c>
      <c r="M32" s="155"/>
      <c r="N32" s="13"/>
      <c r="O32" s="125"/>
      <c r="P32" s="156"/>
      <c r="Q32" s="41">
        <f>L32-(L32/100*P13)</f>
        <v>22.8</v>
      </c>
      <c r="R32" s="42">
        <f t="shared" ref="R32:R42" si="1">N32*Q32</f>
        <v>0</v>
      </c>
      <c r="T32" s="6"/>
      <c r="U32" s="6"/>
    </row>
    <row r="33" spans="2:21" ht="16.5" customHeight="1" x14ac:dyDescent="0.25">
      <c r="B33" s="24">
        <v>2</v>
      </c>
      <c r="C33" s="117" t="s">
        <v>85</v>
      </c>
      <c r="D33" s="118"/>
      <c r="E33" s="54" t="s">
        <v>15</v>
      </c>
      <c r="F33" s="187"/>
      <c r="G33" s="188"/>
      <c r="H33" s="180"/>
      <c r="I33" s="183"/>
      <c r="J33" s="73" t="s">
        <v>29</v>
      </c>
      <c r="K33" s="74">
        <v>27</v>
      </c>
      <c r="L33" s="22">
        <v>25.65</v>
      </c>
      <c r="M33" s="155"/>
      <c r="N33" s="8"/>
      <c r="O33" s="125"/>
      <c r="P33" s="156"/>
      <c r="Q33" s="43">
        <f>L33-(L33/100*P13)</f>
        <v>25.65</v>
      </c>
      <c r="R33" s="44">
        <f t="shared" si="1"/>
        <v>0</v>
      </c>
      <c r="T33" s="6"/>
      <c r="U33" s="6"/>
    </row>
    <row r="34" spans="2:21" ht="16.5" customHeight="1" x14ac:dyDescent="0.25">
      <c r="B34" s="24">
        <v>3</v>
      </c>
      <c r="C34" s="117" t="s">
        <v>86</v>
      </c>
      <c r="D34" s="118"/>
      <c r="E34" s="54" t="s">
        <v>15</v>
      </c>
      <c r="F34" s="187"/>
      <c r="G34" s="188"/>
      <c r="H34" s="180"/>
      <c r="I34" s="183"/>
      <c r="J34" s="73" t="s">
        <v>29</v>
      </c>
      <c r="K34" s="74">
        <v>33</v>
      </c>
      <c r="L34" s="22">
        <v>31.35</v>
      </c>
      <c r="M34" s="155"/>
      <c r="N34" s="8"/>
      <c r="O34" s="125"/>
      <c r="P34" s="156"/>
      <c r="Q34" s="35">
        <f>L34-(L34/100*P13)</f>
        <v>31.35</v>
      </c>
      <c r="R34" s="36">
        <f t="shared" si="1"/>
        <v>0</v>
      </c>
      <c r="T34" s="6"/>
      <c r="U34" s="6"/>
    </row>
    <row r="35" spans="2:21" ht="16.5" customHeight="1" x14ac:dyDescent="0.25">
      <c r="B35" s="24">
        <v>4</v>
      </c>
      <c r="C35" s="117" t="s">
        <v>87</v>
      </c>
      <c r="D35" s="118"/>
      <c r="E35" s="54" t="s">
        <v>15</v>
      </c>
      <c r="F35" s="189"/>
      <c r="G35" s="190"/>
      <c r="H35" s="181"/>
      <c r="I35" s="184"/>
      <c r="J35" s="73" t="s">
        <v>29</v>
      </c>
      <c r="K35" s="74">
        <v>47</v>
      </c>
      <c r="L35" s="22">
        <v>44.65</v>
      </c>
      <c r="M35" s="155"/>
      <c r="N35" s="8"/>
      <c r="O35" s="125"/>
      <c r="P35" s="156"/>
      <c r="Q35" s="43">
        <f>L35-(L35/100*P13)</f>
        <v>44.65</v>
      </c>
      <c r="R35" s="44">
        <f t="shared" si="1"/>
        <v>0</v>
      </c>
      <c r="T35" s="6"/>
      <c r="U35" s="6"/>
    </row>
    <row r="36" spans="2:21" ht="20.25" customHeight="1" x14ac:dyDescent="0.25">
      <c r="B36" s="24">
        <v>5</v>
      </c>
      <c r="C36" s="117" t="s">
        <v>91</v>
      </c>
      <c r="D36" s="118"/>
      <c r="E36" s="54" t="s">
        <v>15</v>
      </c>
      <c r="F36" s="191" t="s">
        <v>61</v>
      </c>
      <c r="G36" s="192"/>
      <c r="H36" s="179" t="s">
        <v>62</v>
      </c>
      <c r="I36" s="193" t="s">
        <v>41</v>
      </c>
      <c r="J36" s="73" t="s">
        <v>29</v>
      </c>
      <c r="K36" s="74">
        <v>24</v>
      </c>
      <c r="L36" s="22">
        <v>22.8</v>
      </c>
      <c r="M36" s="155"/>
      <c r="N36" s="8"/>
      <c r="O36" s="125"/>
      <c r="P36" s="156"/>
      <c r="Q36" s="35">
        <f>L36-(L36/100*P13)</f>
        <v>22.8</v>
      </c>
      <c r="R36" s="36">
        <f t="shared" si="1"/>
        <v>0</v>
      </c>
      <c r="T36" s="6"/>
      <c r="U36" s="6"/>
    </row>
    <row r="37" spans="2:21" ht="20.25" customHeight="1" x14ac:dyDescent="0.25">
      <c r="B37" s="24">
        <v>6</v>
      </c>
      <c r="C37" s="117" t="s">
        <v>81</v>
      </c>
      <c r="D37" s="118"/>
      <c r="E37" s="103" t="s">
        <v>15</v>
      </c>
      <c r="F37" s="187"/>
      <c r="G37" s="188"/>
      <c r="H37" s="180"/>
      <c r="I37" s="183"/>
      <c r="J37" s="73" t="s">
        <v>29</v>
      </c>
      <c r="K37" s="74">
        <v>26</v>
      </c>
      <c r="L37" s="22">
        <v>24.7</v>
      </c>
      <c r="M37" s="155"/>
      <c r="N37" s="8"/>
      <c r="O37" s="125"/>
      <c r="P37" s="156"/>
      <c r="Q37" s="43">
        <f>L37-(L37/100*P13)</f>
        <v>24.7</v>
      </c>
      <c r="R37" s="44">
        <f t="shared" si="1"/>
        <v>0</v>
      </c>
      <c r="T37" s="6"/>
      <c r="U37" s="6"/>
    </row>
    <row r="38" spans="2:21" ht="20.25" customHeight="1" x14ac:dyDescent="0.25">
      <c r="B38" s="24">
        <v>7</v>
      </c>
      <c r="C38" s="117" t="s">
        <v>82</v>
      </c>
      <c r="D38" s="118"/>
      <c r="E38" s="104" t="s">
        <v>15</v>
      </c>
      <c r="F38" s="189"/>
      <c r="G38" s="190"/>
      <c r="H38" s="181"/>
      <c r="I38" s="184"/>
      <c r="J38" s="73" t="s">
        <v>29</v>
      </c>
      <c r="K38" s="74">
        <v>32</v>
      </c>
      <c r="L38" s="22">
        <v>30.4</v>
      </c>
      <c r="M38" s="155"/>
      <c r="N38" s="8"/>
      <c r="O38" s="125"/>
      <c r="P38" s="156"/>
      <c r="Q38" s="35">
        <f>L38-(L38/100*P13)</f>
        <v>30.4</v>
      </c>
      <c r="R38" s="36">
        <f t="shared" si="1"/>
        <v>0</v>
      </c>
      <c r="T38" s="6"/>
      <c r="U38" s="6"/>
    </row>
    <row r="39" spans="2:21" ht="65.25" customHeight="1" x14ac:dyDescent="0.25">
      <c r="B39" s="24">
        <v>8</v>
      </c>
      <c r="C39" s="117" t="s">
        <v>83</v>
      </c>
      <c r="D39" s="118"/>
      <c r="E39" s="54" t="s">
        <v>15</v>
      </c>
      <c r="F39" s="194" t="s">
        <v>63</v>
      </c>
      <c r="G39" s="195"/>
      <c r="H39" s="77" t="s">
        <v>59</v>
      </c>
      <c r="I39" s="60" t="s">
        <v>19</v>
      </c>
      <c r="J39" s="73" t="s">
        <v>29</v>
      </c>
      <c r="K39" s="74">
        <v>41</v>
      </c>
      <c r="L39" s="22">
        <v>38.950000000000003</v>
      </c>
      <c r="M39" s="155"/>
      <c r="N39" s="8"/>
      <c r="O39" s="125"/>
      <c r="P39" s="156"/>
      <c r="Q39" s="43">
        <f>L39-(L39/100*P13)</f>
        <v>38.950000000000003</v>
      </c>
      <c r="R39" s="44">
        <f t="shared" si="1"/>
        <v>0</v>
      </c>
      <c r="T39" s="6"/>
      <c r="U39" s="6"/>
    </row>
    <row r="40" spans="2:21" ht="64.5" customHeight="1" x14ac:dyDescent="0.25">
      <c r="B40" s="24">
        <v>9</v>
      </c>
      <c r="C40" s="117" t="s">
        <v>88</v>
      </c>
      <c r="D40" s="118"/>
      <c r="E40" s="105" t="s">
        <v>15</v>
      </c>
      <c r="F40" s="194" t="s">
        <v>67</v>
      </c>
      <c r="G40" s="195"/>
      <c r="H40" s="77" t="s">
        <v>64</v>
      </c>
      <c r="I40" s="60" t="s">
        <v>45</v>
      </c>
      <c r="J40" s="73" t="s">
        <v>29</v>
      </c>
      <c r="K40" s="74">
        <v>60</v>
      </c>
      <c r="L40" s="22">
        <v>57</v>
      </c>
      <c r="M40" s="155"/>
      <c r="N40" s="8"/>
      <c r="O40" s="125"/>
      <c r="P40" s="156"/>
      <c r="Q40" s="43">
        <f>L40-(L40/100*P13)</f>
        <v>57</v>
      </c>
      <c r="R40" s="44">
        <f>N40*Q40</f>
        <v>0</v>
      </c>
      <c r="T40" s="6"/>
      <c r="U40" s="6"/>
    </row>
    <row r="41" spans="2:21" ht="64.5" customHeight="1" x14ac:dyDescent="0.25">
      <c r="B41" s="45">
        <v>10</v>
      </c>
      <c r="C41" s="199" t="s">
        <v>89</v>
      </c>
      <c r="D41" s="200"/>
      <c r="E41" s="55" t="s">
        <v>15</v>
      </c>
      <c r="F41" s="201" t="s">
        <v>66</v>
      </c>
      <c r="G41" s="202"/>
      <c r="H41" s="68" t="s">
        <v>65</v>
      </c>
      <c r="I41" s="47" t="s">
        <v>41</v>
      </c>
      <c r="J41" s="73" t="s">
        <v>29</v>
      </c>
      <c r="K41" s="46">
        <v>54</v>
      </c>
      <c r="L41" s="22">
        <v>51.3</v>
      </c>
      <c r="M41" s="155"/>
      <c r="N41" s="69"/>
      <c r="O41" s="125"/>
      <c r="P41" s="156"/>
      <c r="Q41" s="35">
        <f>L41-(L41/100*P13)</f>
        <v>51.3</v>
      </c>
      <c r="R41" s="36">
        <f t="shared" ref="R41" si="2">N41*Q41</f>
        <v>0</v>
      </c>
      <c r="T41" s="6"/>
      <c r="U41" s="6"/>
    </row>
    <row r="42" spans="2:21" ht="55.5" customHeight="1" thickBot="1" x14ac:dyDescent="0.3">
      <c r="B42" s="48">
        <v>11</v>
      </c>
      <c r="C42" s="151" t="s">
        <v>90</v>
      </c>
      <c r="D42" s="152"/>
      <c r="E42" s="106" t="s">
        <v>71</v>
      </c>
      <c r="F42" s="197" t="s">
        <v>73</v>
      </c>
      <c r="G42" s="198"/>
      <c r="H42" s="78" t="s">
        <v>72</v>
      </c>
      <c r="I42" s="52" t="s">
        <v>17</v>
      </c>
      <c r="J42" s="79" t="s">
        <v>29</v>
      </c>
      <c r="K42" s="49">
        <v>45</v>
      </c>
      <c r="L42" s="28">
        <v>42.75</v>
      </c>
      <c r="M42" s="155"/>
      <c r="N42" s="12"/>
      <c r="O42" s="125"/>
      <c r="P42" s="156"/>
      <c r="Q42" s="39">
        <f>L42-(L42/100*P13)</f>
        <v>42.75</v>
      </c>
      <c r="R42" s="40">
        <f t="shared" si="1"/>
        <v>0</v>
      </c>
      <c r="T42" s="6"/>
      <c r="U42" s="6"/>
    </row>
    <row r="43" spans="2:21" ht="15.75" customHeight="1" x14ac:dyDescent="0.25"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T43" s="6"/>
      <c r="U43" s="6"/>
    </row>
    <row r="44" spans="2:21" ht="15.75" customHeight="1" x14ac:dyDescent="0.25"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T44" s="6"/>
      <c r="U44" s="6"/>
    </row>
    <row r="45" spans="2:21" ht="21" x14ac:dyDescent="0.25">
      <c r="B45" s="128" t="s">
        <v>108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19"/>
      <c r="N45" s="119"/>
      <c r="O45" s="119"/>
      <c r="P45" s="119"/>
      <c r="Q45" s="119"/>
      <c r="R45" s="119"/>
      <c r="S45" s="5"/>
      <c r="T45" s="6"/>
      <c r="U45" s="6"/>
    </row>
    <row r="46" spans="2:21" ht="9.75" customHeight="1" thickBot="1" x14ac:dyDescent="0.3"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19"/>
      <c r="N46" s="119"/>
      <c r="O46" s="119"/>
      <c r="P46" s="119"/>
      <c r="Q46" s="119"/>
      <c r="R46" s="119"/>
      <c r="S46" s="5"/>
      <c r="T46" s="6"/>
      <c r="U46" s="6"/>
    </row>
    <row r="47" spans="2:21" ht="19.5" customHeight="1" x14ac:dyDescent="0.25">
      <c r="B47" s="168" t="s">
        <v>0</v>
      </c>
      <c r="C47" s="129" t="s">
        <v>2</v>
      </c>
      <c r="D47" s="130"/>
      <c r="E47" s="143" t="s">
        <v>70</v>
      </c>
      <c r="F47" s="129" t="s">
        <v>69</v>
      </c>
      <c r="G47" s="130"/>
      <c r="H47" s="143" t="s">
        <v>46</v>
      </c>
      <c r="I47" s="149" t="s">
        <v>4</v>
      </c>
      <c r="J47" s="143" t="s">
        <v>28</v>
      </c>
      <c r="K47" s="157" t="s">
        <v>23</v>
      </c>
      <c r="L47" s="157" t="s">
        <v>24</v>
      </c>
      <c r="M47" s="212"/>
      <c r="N47" s="140" t="s">
        <v>25</v>
      </c>
      <c r="O47" s="210"/>
      <c r="P47" s="142"/>
      <c r="Q47" s="143" t="s">
        <v>5</v>
      </c>
      <c r="R47" s="136" t="s">
        <v>6</v>
      </c>
      <c r="S47" s="5"/>
      <c r="T47" s="6"/>
      <c r="U47" s="6"/>
    </row>
    <row r="48" spans="2:21" ht="19.5" customHeight="1" thickBot="1" x14ac:dyDescent="0.3">
      <c r="B48" s="169"/>
      <c r="C48" s="131"/>
      <c r="D48" s="132"/>
      <c r="E48" s="144"/>
      <c r="F48" s="131"/>
      <c r="G48" s="132"/>
      <c r="H48" s="144"/>
      <c r="I48" s="150"/>
      <c r="J48" s="144"/>
      <c r="K48" s="158"/>
      <c r="L48" s="158"/>
      <c r="M48" s="212"/>
      <c r="N48" s="141"/>
      <c r="O48" s="210"/>
      <c r="P48" s="142"/>
      <c r="Q48" s="144"/>
      <c r="R48" s="137"/>
      <c r="S48" s="5"/>
      <c r="T48" s="6"/>
      <c r="U48" s="6"/>
    </row>
    <row r="49" spans="2:21" ht="49.5" customHeight="1" thickBot="1" x14ac:dyDescent="0.3">
      <c r="B49" s="80">
        <v>1</v>
      </c>
      <c r="C49" s="175" t="s">
        <v>92</v>
      </c>
      <c r="D49" s="176"/>
      <c r="E49" s="102" t="s">
        <v>15</v>
      </c>
      <c r="F49" s="177" t="s">
        <v>74</v>
      </c>
      <c r="G49" s="178"/>
      <c r="H49" s="88" t="s">
        <v>75</v>
      </c>
      <c r="I49" s="81" t="s">
        <v>17</v>
      </c>
      <c r="J49" s="82" t="s">
        <v>29</v>
      </c>
      <c r="K49" s="83">
        <v>24</v>
      </c>
      <c r="L49" s="84">
        <v>22.8</v>
      </c>
      <c r="M49" s="212"/>
      <c r="N49" s="85"/>
      <c r="O49" s="210"/>
      <c r="P49" s="142"/>
      <c r="Q49" s="86">
        <f>L49-(L49/100*P13)</f>
        <v>22.8</v>
      </c>
      <c r="R49" s="87">
        <f t="shared" ref="R49" si="3">N49*Q49</f>
        <v>0</v>
      </c>
      <c r="T49" s="6"/>
      <c r="U49" s="6"/>
    </row>
    <row r="50" spans="2:21" x14ac:dyDescent="0.25"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</row>
    <row r="51" spans="2:21" x14ac:dyDescent="0.25"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</row>
    <row r="52" spans="2:21" ht="21" x14ac:dyDescent="0.25">
      <c r="B52" s="128" t="s">
        <v>76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33"/>
      <c r="N52" s="133"/>
      <c r="O52" s="133"/>
      <c r="P52" s="133"/>
      <c r="Q52" s="133"/>
      <c r="R52" s="133"/>
    </row>
    <row r="53" spans="2:21" ht="6.75" customHeight="1" thickBot="1" x14ac:dyDescent="0.3"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133"/>
      <c r="N53" s="133"/>
      <c r="O53" s="133"/>
      <c r="P53" s="133"/>
      <c r="Q53" s="133"/>
      <c r="R53" s="133"/>
    </row>
    <row r="54" spans="2:21" ht="20.25" customHeight="1" x14ac:dyDescent="0.25">
      <c r="B54" s="168" t="s">
        <v>0</v>
      </c>
      <c r="C54" s="129" t="s">
        <v>2</v>
      </c>
      <c r="D54" s="130"/>
      <c r="E54" s="143" t="s">
        <v>70</v>
      </c>
      <c r="F54" s="129" t="s">
        <v>69</v>
      </c>
      <c r="G54" s="130"/>
      <c r="H54" s="143" t="s">
        <v>46</v>
      </c>
      <c r="I54" s="149" t="s">
        <v>4</v>
      </c>
      <c r="J54" s="143" t="s">
        <v>28</v>
      </c>
      <c r="K54" s="157" t="s">
        <v>23</v>
      </c>
      <c r="L54" s="157" t="s">
        <v>24</v>
      </c>
      <c r="M54" s="212"/>
      <c r="N54" s="140" t="s">
        <v>25</v>
      </c>
      <c r="O54" s="210"/>
      <c r="P54" s="211"/>
      <c r="Q54" s="143" t="s">
        <v>5</v>
      </c>
      <c r="R54" s="136" t="s">
        <v>6</v>
      </c>
    </row>
    <row r="55" spans="2:21" ht="20.25" customHeight="1" thickBot="1" x14ac:dyDescent="0.3">
      <c r="B55" s="169"/>
      <c r="C55" s="131"/>
      <c r="D55" s="132"/>
      <c r="E55" s="144"/>
      <c r="F55" s="131"/>
      <c r="G55" s="132"/>
      <c r="H55" s="144"/>
      <c r="I55" s="150"/>
      <c r="J55" s="144"/>
      <c r="K55" s="158"/>
      <c r="L55" s="158"/>
      <c r="M55" s="212"/>
      <c r="N55" s="141"/>
      <c r="O55" s="210"/>
      <c r="P55" s="211"/>
      <c r="Q55" s="144"/>
      <c r="R55" s="137"/>
    </row>
    <row r="56" spans="2:21" ht="30" customHeight="1" x14ac:dyDescent="0.25">
      <c r="B56" s="18">
        <v>1</v>
      </c>
      <c r="C56" s="147" t="s">
        <v>93</v>
      </c>
      <c r="D56" s="148"/>
      <c r="E56" s="19" t="s">
        <v>15</v>
      </c>
      <c r="F56" s="163" t="s">
        <v>77</v>
      </c>
      <c r="G56" s="164"/>
      <c r="H56" s="75" t="s">
        <v>78</v>
      </c>
      <c r="I56" s="50" t="s">
        <v>19</v>
      </c>
      <c r="J56" s="56" t="s">
        <v>29</v>
      </c>
      <c r="K56" s="20">
        <v>34</v>
      </c>
      <c r="L56" s="21">
        <v>32.299999999999997</v>
      </c>
      <c r="M56" s="212"/>
      <c r="N56" s="13"/>
      <c r="O56" s="210"/>
      <c r="P56" s="211"/>
      <c r="Q56" s="29">
        <f>L56-(L56/100*P13)</f>
        <v>32.299999999999997</v>
      </c>
      <c r="R56" s="30">
        <f t="shared" ref="R56:R62" si="4">N56*Q56</f>
        <v>0</v>
      </c>
    </row>
    <row r="57" spans="2:21" ht="30" customHeight="1" x14ac:dyDescent="0.25">
      <c r="B57" s="24">
        <v>2</v>
      </c>
      <c r="C57" s="173" t="s">
        <v>79</v>
      </c>
      <c r="D57" s="173"/>
      <c r="E57" s="54" t="s">
        <v>15</v>
      </c>
      <c r="F57" s="159" t="s">
        <v>97</v>
      </c>
      <c r="G57" s="160"/>
      <c r="H57" s="51" t="s">
        <v>62</v>
      </c>
      <c r="I57" s="60" t="s">
        <v>19</v>
      </c>
      <c r="J57" s="61" t="s">
        <v>29</v>
      </c>
      <c r="K57" s="26">
        <v>33</v>
      </c>
      <c r="L57" s="22">
        <v>31.35</v>
      </c>
      <c r="M57" s="212"/>
      <c r="N57" s="16"/>
      <c r="O57" s="210"/>
      <c r="P57" s="211"/>
      <c r="Q57" s="35">
        <f>L57-(L57/100*P13)</f>
        <v>31.35</v>
      </c>
      <c r="R57" s="37">
        <f t="shared" si="4"/>
        <v>0</v>
      </c>
    </row>
    <row r="58" spans="2:21" ht="30" customHeight="1" x14ac:dyDescent="0.25">
      <c r="B58" s="62">
        <v>3</v>
      </c>
      <c r="C58" s="117" t="s">
        <v>94</v>
      </c>
      <c r="D58" s="118"/>
      <c r="E58" s="54" t="s">
        <v>15</v>
      </c>
      <c r="F58" s="159" t="s">
        <v>98</v>
      </c>
      <c r="G58" s="160"/>
      <c r="H58" s="51" t="s">
        <v>78</v>
      </c>
      <c r="I58" s="60" t="s">
        <v>19</v>
      </c>
      <c r="J58" s="61" t="s">
        <v>29</v>
      </c>
      <c r="K58" s="26">
        <v>54</v>
      </c>
      <c r="L58" s="23">
        <v>51.3</v>
      </c>
      <c r="M58" s="212"/>
      <c r="N58" s="15"/>
      <c r="O58" s="210"/>
      <c r="P58" s="211"/>
      <c r="Q58" s="29">
        <f>L58-(L58/100*P54)</f>
        <v>51.3</v>
      </c>
      <c r="R58" s="99">
        <f t="shared" si="4"/>
        <v>0</v>
      </c>
    </row>
    <row r="59" spans="2:21" ht="45" customHeight="1" x14ac:dyDescent="0.25">
      <c r="B59" s="24">
        <v>4</v>
      </c>
      <c r="C59" s="173" t="s">
        <v>95</v>
      </c>
      <c r="D59" s="173"/>
      <c r="E59" s="54" t="s">
        <v>15</v>
      </c>
      <c r="F59" s="159" t="s">
        <v>99</v>
      </c>
      <c r="G59" s="160"/>
      <c r="H59" s="51" t="s">
        <v>78</v>
      </c>
      <c r="I59" s="60" t="s">
        <v>19</v>
      </c>
      <c r="J59" s="61" t="s">
        <v>29</v>
      </c>
      <c r="K59" s="26">
        <v>60</v>
      </c>
      <c r="L59" s="22">
        <v>57</v>
      </c>
      <c r="M59" s="212"/>
      <c r="N59" s="16"/>
      <c r="O59" s="210"/>
      <c r="P59" s="211"/>
      <c r="Q59" s="35">
        <f>L59-(L59/100*P13)</f>
        <v>57</v>
      </c>
      <c r="R59" s="37">
        <f t="shared" si="4"/>
        <v>0</v>
      </c>
    </row>
    <row r="60" spans="2:21" ht="30" customHeight="1" x14ac:dyDescent="0.25">
      <c r="B60" s="63">
        <v>5</v>
      </c>
      <c r="C60" s="117" t="s">
        <v>96</v>
      </c>
      <c r="D60" s="118"/>
      <c r="E60" s="54" t="s">
        <v>15</v>
      </c>
      <c r="F60" s="159" t="s">
        <v>100</v>
      </c>
      <c r="G60" s="160"/>
      <c r="H60" s="51" t="s">
        <v>101</v>
      </c>
      <c r="I60" s="60" t="s">
        <v>19</v>
      </c>
      <c r="J60" s="61" t="s">
        <v>29</v>
      </c>
      <c r="K60" s="26">
        <v>67</v>
      </c>
      <c r="L60" s="23">
        <v>63.65</v>
      </c>
      <c r="M60" s="212"/>
      <c r="N60" s="15"/>
      <c r="O60" s="210"/>
      <c r="P60" s="211"/>
      <c r="Q60" s="29">
        <f>L60-(L60/100*P13)</f>
        <v>63.65</v>
      </c>
      <c r="R60" s="99">
        <f t="shared" si="4"/>
        <v>0</v>
      </c>
    </row>
    <row r="61" spans="2:21" ht="52.5" customHeight="1" x14ac:dyDescent="0.25">
      <c r="B61" s="24">
        <v>6</v>
      </c>
      <c r="C61" s="172" t="s">
        <v>105</v>
      </c>
      <c r="D61" s="118"/>
      <c r="E61" s="54" t="s">
        <v>15</v>
      </c>
      <c r="F61" s="159" t="s">
        <v>103</v>
      </c>
      <c r="G61" s="160"/>
      <c r="H61" s="51" t="s">
        <v>104</v>
      </c>
      <c r="I61" s="60" t="s">
        <v>19</v>
      </c>
      <c r="J61" s="61" t="s">
        <v>29</v>
      </c>
      <c r="K61" s="26">
        <v>55</v>
      </c>
      <c r="L61" s="22">
        <v>52.25</v>
      </c>
      <c r="M61" s="212"/>
      <c r="N61" s="16"/>
      <c r="O61" s="210"/>
      <c r="P61" s="211"/>
      <c r="Q61" s="35">
        <f>L61-(L61/100*P13)</f>
        <v>52.25</v>
      </c>
      <c r="R61" s="37">
        <f t="shared" si="4"/>
        <v>0</v>
      </c>
    </row>
    <row r="62" spans="2:21" ht="63.75" customHeight="1" thickBot="1" x14ac:dyDescent="0.3">
      <c r="B62" s="92">
        <v>7</v>
      </c>
      <c r="C62" s="204" t="s">
        <v>80</v>
      </c>
      <c r="D62" s="205"/>
      <c r="E62" s="93" t="s">
        <v>15</v>
      </c>
      <c r="F62" s="161" t="s">
        <v>102</v>
      </c>
      <c r="G62" s="162"/>
      <c r="H62" s="94" t="s">
        <v>78</v>
      </c>
      <c r="I62" s="95" t="s">
        <v>19</v>
      </c>
      <c r="J62" s="96" t="s">
        <v>21</v>
      </c>
      <c r="K62" s="97">
        <v>44</v>
      </c>
      <c r="L62" s="98">
        <v>41.8</v>
      </c>
      <c r="M62" s="212"/>
      <c r="N62" s="59"/>
      <c r="O62" s="210"/>
      <c r="P62" s="211"/>
      <c r="Q62" s="57">
        <f>L62-(L62/100*P13)</f>
        <v>41.8</v>
      </c>
      <c r="R62" s="58">
        <f t="shared" si="4"/>
        <v>0</v>
      </c>
    </row>
    <row r="63" spans="2:21" ht="15.75" customHeight="1" x14ac:dyDescent="0.25"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T63" s="6"/>
      <c r="U63" s="6"/>
    </row>
    <row r="64" spans="2:21" ht="15.75" customHeight="1" x14ac:dyDescent="0.25"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T64" s="6"/>
      <c r="U64" s="6"/>
    </row>
    <row r="65" spans="2:21" ht="21" x14ac:dyDescent="0.25">
      <c r="B65" s="128" t="s">
        <v>106</v>
      </c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19"/>
      <c r="N65" s="119"/>
      <c r="O65" s="119"/>
      <c r="P65" s="119"/>
      <c r="Q65" s="119"/>
      <c r="R65" s="119"/>
      <c r="S65" s="5"/>
      <c r="T65" s="6"/>
      <c r="U65" s="6"/>
    </row>
    <row r="66" spans="2:21" ht="9.75" customHeight="1" thickBot="1" x14ac:dyDescent="0.3"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19"/>
      <c r="N66" s="119"/>
      <c r="O66" s="119"/>
      <c r="P66" s="119"/>
      <c r="Q66" s="119"/>
      <c r="R66" s="119"/>
      <c r="S66" s="5"/>
      <c r="T66" s="6"/>
      <c r="U66" s="6"/>
    </row>
    <row r="67" spans="2:21" ht="19.5" customHeight="1" x14ac:dyDescent="0.25">
      <c r="B67" s="168" t="s">
        <v>0</v>
      </c>
      <c r="C67" s="129" t="s">
        <v>2</v>
      </c>
      <c r="D67" s="130"/>
      <c r="E67" s="143" t="s">
        <v>70</v>
      </c>
      <c r="F67" s="129" t="s">
        <v>69</v>
      </c>
      <c r="G67" s="219"/>
      <c r="H67" s="130"/>
      <c r="I67" s="149" t="s">
        <v>4</v>
      </c>
      <c r="J67" s="143" t="s">
        <v>28</v>
      </c>
      <c r="K67" s="157" t="s">
        <v>23</v>
      </c>
      <c r="L67" s="157" t="s">
        <v>24</v>
      </c>
      <c r="M67" s="212"/>
      <c r="N67" s="140" t="s">
        <v>25</v>
      </c>
      <c r="O67" s="210"/>
      <c r="P67" s="211"/>
      <c r="Q67" s="143" t="s">
        <v>5</v>
      </c>
      <c r="R67" s="136" t="s">
        <v>6</v>
      </c>
      <c r="S67" s="5"/>
      <c r="T67" s="6"/>
      <c r="U67" s="6"/>
    </row>
    <row r="68" spans="2:21" ht="19.5" customHeight="1" thickBot="1" x14ac:dyDescent="0.3">
      <c r="B68" s="169"/>
      <c r="C68" s="131"/>
      <c r="D68" s="132"/>
      <c r="E68" s="144"/>
      <c r="F68" s="131"/>
      <c r="G68" s="220"/>
      <c r="H68" s="132"/>
      <c r="I68" s="150"/>
      <c r="J68" s="144"/>
      <c r="K68" s="158"/>
      <c r="L68" s="158"/>
      <c r="M68" s="212"/>
      <c r="N68" s="141"/>
      <c r="O68" s="210"/>
      <c r="P68" s="211"/>
      <c r="Q68" s="144"/>
      <c r="R68" s="137"/>
      <c r="S68" s="5"/>
      <c r="T68" s="6"/>
      <c r="U68" s="6"/>
    </row>
    <row r="69" spans="2:21" ht="68.25" customHeight="1" x14ac:dyDescent="0.25">
      <c r="B69" s="100">
        <v>1</v>
      </c>
      <c r="C69" s="208" t="s">
        <v>109</v>
      </c>
      <c r="D69" s="209"/>
      <c r="E69" s="107" t="s">
        <v>15</v>
      </c>
      <c r="F69" s="213" t="s">
        <v>130</v>
      </c>
      <c r="G69" s="214"/>
      <c r="H69" s="215"/>
      <c r="I69" s="108" t="s">
        <v>111</v>
      </c>
      <c r="J69" s="108" t="s">
        <v>29</v>
      </c>
      <c r="K69" s="109">
        <v>60</v>
      </c>
      <c r="L69" s="110">
        <v>57</v>
      </c>
      <c r="M69" s="212"/>
      <c r="N69" s="91"/>
      <c r="O69" s="210"/>
      <c r="P69" s="211"/>
      <c r="Q69" s="101">
        <f>L69-(L69/100*P13)</f>
        <v>57</v>
      </c>
      <c r="R69" s="111">
        <f>N69*Q69</f>
        <v>0</v>
      </c>
      <c r="S69" s="5"/>
      <c r="T69" s="6"/>
      <c r="U69" s="6"/>
    </row>
    <row r="70" spans="2:21" ht="64.5" customHeight="1" thickBot="1" x14ac:dyDescent="0.3">
      <c r="B70" s="64">
        <v>2</v>
      </c>
      <c r="C70" s="206" t="s">
        <v>110</v>
      </c>
      <c r="D70" s="207"/>
      <c r="E70" s="89" t="s">
        <v>15</v>
      </c>
      <c r="F70" s="216" t="s">
        <v>131</v>
      </c>
      <c r="G70" s="217"/>
      <c r="H70" s="218"/>
      <c r="I70" s="113" t="s">
        <v>112</v>
      </c>
      <c r="J70" s="79" t="s">
        <v>29</v>
      </c>
      <c r="K70" s="90">
        <v>70</v>
      </c>
      <c r="L70" s="28">
        <v>66.5</v>
      </c>
      <c r="M70" s="212"/>
      <c r="N70" s="12"/>
      <c r="O70" s="210"/>
      <c r="P70" s="211"/>
      <c r="Q70" s="39">
        <f>L70-(L70/100*P13)</f>
        <v>66.5</v>
      </c>
      <c r="R70" s="112">
        <f t="shared" ref="R70" si="5">N70*Q70</f>
        <v>0</v>
      </c>
      <c r="T70" s="6"/>
      <c r="U70" s="6"/>
    </row>
    <row r="71" spans="2:21" x14ac:dyDescent="0.25"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</row>
    <row r="72" spans="2:21" x14ac:dyDescent="0.25"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</row>
    <row r="73" spans="2:21" ht="21" x14ac:dyDescent="0.25">
      <c r="B73" s="128" t="s">
        <v>113</v>
      </c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42"/>
      <c r="N73" s="142"/>
      <c r="O73" s="142"/>
      <c r="P73" s="142"/>
      <c r="Q73" s="142"/>
      <c r="R73" s="142"/>
    </row>
    <row r="74" spans="2:21" ht="6.75" customHeight="1" thickBot="1" x14ac:dyDescent="0.3"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42"/>
      <c r="N74" s="142"/>
      <c r="O74" s="142"/>
      <c r="P74" s="142"/>
      <c r="Q74" s="142"/>
      <c r="R74" s="142"/>
    </row>
    <row r="75" spans="2:21" ht="18.75" customHeight="1" x14ac:dyDescent="0.25">
      <c r="B75" s="168" t="s">
        <v>0</v>
      </c>
      <c r="C75" s="129" t="s">
        <v>2</v>
      </c>
      <c r="D75" s="130"/>
      <c r="E75" s="143" t="s">
        <v>70</v>
      </c>
      <c r="F75" s="129" t="s">
        <v>69</v>
      </c>
      <c r="G75" s="130"/>
      <c r="H75" s="143" t="s">
        <v>46</v>
      </c>
      <c r="I75" s="149" t="s">
        <v>4</v>
      </c>
      <c r="J75" s="143" t="s">
        <v>28</v>
      </c>
      <c r="K75" s="157" t="s">
        <v>23</v>
      </c>
      <c r="L75" s="157" t="s">
        <v>24</v>
      </c>
      <c r="M75" s="210"/>
      <c r="N75" s="140" t="s">
        <v>25</v>
      </c>
      <c r="O75" s="210"/>
      <c r="P75" s="211"/>
      <c r="Q75" s="143" t="s">
        <v>5</v>
      </c>
      <c r="R75" s="136" t="s">
        <v>6</v>
      </c>
    </row>
    <row r="76" spans="2:21" ht="18.75" customHeight="1" thickBot="1" x14ac:dyDescent="0.3">
      <c r="B76" s="169"/>
      <c r="C76" s="131"/>
      <c r="D76" s="132"/>
      <c r="E76" s="144"/>
      <c r="F76" s="131"/>
      <c r="G76" s="132"/>
      <c r="H76" s="144"/>
      <c r="I76" s="150"/>
      <c r="J76" s="144"/>
      <c r="K76" s="158"/>
      <c r="L76" s="158"/>
      <c r="M76" s="210"/>
      <c r="N76" s="141"/>
      <c r="O76" s="210"/>
      <c r="P76" s="211"/>
      <c r="Q76" s="144"/>
      <c r="R76" s="137"/>
    </row>
    <row r="77" spans="2:21" ht="60" x14ac:dyDescent="0.25">
      <c r="B77" s="18">
        <v>1</v>
      </c>
      <c r="C77" s="147" t="s">
        <v>107</v>
      </c>
      <c r="D77" s="148"/>
      <c r="E77" s="19" t="s">
        <v>114</v>
      </c>
      <c r="F77" s="163" t="s">
        <v>119</v>
      </c>
      <c r="G77" s="164"/>
      <c r="H77" s="75"/>
      <c r="I77" s="50" t="s">
        <v>111</v>
      </c>
      <c r="J77" s="56" t="s">
        <v>29</v>
      </c>
      <c r="K77" s="20">
        <v>65</v>
      </c>
      <c r="L77" s="21">
        <v>61.75</v>
      </c>
      <c r="M77" s="210"/>
      <c r="N77" s="13"/>
      <c r="O77" s="210"/>
      <c r="P77" s="211"/>
      <c r="Q77" s="29">
        <f>L77-(L77/100*P13)</f>
        <v>61.75</v>
      </c>
      <c r="R77" s="30">
        <f t="shared" ref="R77:R81" si="6">N77*Q77</f>
        <v>0</v>
      </c>
    </row>
    <row r="78" spans="2:21" ht="48.75" customHeight="1" x14ac:dyDescent="0.25">
      <c r="B78" s="24">
        <v>2</v>
      </c>
      <c r="C78" s="173" t="s">
        <v>115</v>
      </c>
      <c r="D78" s="173"/>
      <c r="E78" s="54" t="s">
        <v>114</v>
      </c>
      <c r="F78" s="159" t="s">
        <v>120</v>
      </c>
      <c r="G78" s="160"/>
      <c r="H78" s="51"/>
      <c r="I78" s="60" t="s">
        <v>19</v>
      </c>
      <c r="J78" s="61" t="s">
        <v>29</v>
      </c>
      <c r="K78" s="26">
        <v>26</v>
      </c>
      <c r="L78" s="22">
        <v>24.7</v>
      </c>
      <c r="M78" s="210"/>
      <c r="N78" s="16"/>
      <c r="O78" s="210"/>
      <c r="P78" s="211"/>
      <c r="Q78" s="35">
        <f>L78-(L78/100*P13)</f>
        <v>24.7</v>
      </c>
      <c r="R78" s="37">
        <f t="shared" si="6"/>
        <v>0</v>
      </c>
    </row>
    <row r="79" spans="2:21" ht="45" customHeight="1" x14ac:dyDescent="0.25">
      <c r="B79" s="62">
        <v>3</v>
      </c>
      <c r="C79" s="172" t="s">
        <v>116</v>
      </c>
      <c r="D79" s="118"/>
      <c r="E79" s="54" t="s">
        <v>114</v>
      </c>
      <c r="F79" s="159" t="s">
        <v>121</v>
      </c>
      <c r="G79" s="160"/>
      <c r="H79" s="51"/>
      <c r="I79" s="60" t="s">
        <v>19</v>
      </c>
      <c r="J79" s="61" t="s">
        <v>29</v>
      </c>
      <c r="K79" s="26">
        <v>25</v>
      </c>
      <c r="L79" s="23">
        <v>23.75</v>
      </c>
      <c r="M79" s="210"/>
      <c r="N79" s="15"/>
      <c r="O79" s="210"/>
      <c r="P79" s="211"/>
      <c r="Q79" s="29">
        <f>L79-(L79/100*P13)</f>
        <v>23.75</v>
      </c>
      <c r="R79" s="99">
        <f t="shared" si="6"/>
        <v>0</v>
      </c>
    </row>
    <row r="80" spans="2:21" x14ac:dyDescent="0.25">
      <c r="B80" s="24">
        <v>4</v>
      </c>
      <c r="C80" s="173" t="s">
        <v>117</v>
      </c>
      <c r="D80" s="173"/>
      <c r="E80" s="54"/>
      <c r="F80" s="159"/>
      <c r="G80" s="160"/>
      <c r="H80" s="51"/>
      <c r="I80" s="60"/>
      <c r="J80" s="61" t="s">
        <v>29</v>
      </c>
      <c r="K80" s="26">
        <v>22</v>
      </c>
      <c r="L80" s="22">
        <v>20.9</v>
      </c>
      <c r="M80" s="210"/>
      <c r="N80" s="16"/>
      <c r="O80" s="210"/>
      <c r="P80" s="211"/>
      <c r="Q80" s="35">
        <f>L80-(L80/100*P13)</f>
        <v>20.9</v>
      </c>
      <c r="R80" s="37">
        <f t="shared" si="6"/>
        <v>0</v>
      </c>
    </row>
    <row r="81" spans="2:18" ht="45.75" customHeight="1" thickBot="1" x14ac:dyDescent="0.3">
      <c r="B81" s="92">
        <v>5</v>
      </c>
      <c r="C81" s="170" t="s">
        <v>118</v>
      </c>
      <c r="D81" s="171"/>
      <c r="E81" s="93" t="s">
        <v>114</v>
      </c>
      <c r="F81" s="161" t="s">
        <v>122</v>
      </c>
      <c r="G81" s="162"/>
      <c r="H81" s="94" t="s">
        <v>59</v>
      </c>
      <c r="I81" s="95" t="s">
        <v>19</v>
      </c>
      <c r="J81" s="96" t="s">
        <v>29</v>
      </c>
      <c r="K81" s="97">
        <v>55</v>
      </c>
      <c r="L81" s="98">
        <v>52.25</v>
      </c>
      <c r="M81" s="210"/>
      <c r="N81" s="59"/>
      <c r="O81" s="210"/>
      <c r="P81" s="211"/>
      <c r="Q81" s="57">
        <f>L81-(L81/100*P13)</f>
        <v>52.25</v>
      </c>
      <c r="R81" s="114">
        <f t="shared" si="6"/>
        <v>0</v>
      </c>
    </row>
    <row r="82" spans="2:18" x14ac:dyDescent="0.25"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</row>
    <row r="83" spans="2:18" x14ac:dyDescent="0.25"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</row>
    <row r="84" spans="2:18" ht="21" x14ac:dyDescent="0.25">
      <c r="B84" s="128" t="s">
        <v>123</v>
      </c>
      <c r="C84" s="128"/>
      <c r="D84" s="128"/>
      <c r="E84" s="128"/>
      <c r="F84" s="128"/>
      <c r="G84" s="128"/>
      <c r="H84" s="128"/>
      <c r="I84" s="128"/>
      <c r="J84" s="128"/>
      <c r="K84" s="128"/>
      <c r="L84" s="128"/>
    </row>
    <row r="85" spans="2:18" ht="15.75" thickBot="1" x14ac:dyDescent="0.3"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15"/>
      <c r="N85" s="115"/>
      <c r="O85" s="115"/>
      <c r="P85" s="115"/>
      <c r="Q85" s="115"/>
      <c r="R85" s="115"/>
    </row>
    <row r="86" spans="2:18" ht="18.75" customHeight="1" x14ac:dyDescent="0.25">
      <c r="B86" s="168" t="s">
        <v>0</v>
      </c>
      <c r="C86" s="129" t="s">
        <v>2</v>
      </c>
      <c r="D86" s="130"/>
      <c r="E86" s="143" t="s">
        <v>70</v>
      </c>
      <c r="F86" s="129" t="s">
        <v>69</v>
      </c>
      <c r="G86" s="219"/>
      <c r="H86" s="130"/>
      <c r="I86" s="149" t="s">
        <v>4</v>
      </c>
      <c r="J86" s="143" t="s">
        <v>28</v>
      </c>
      <c r="K86" s="157" t="s">
        <v>23</v>
      </c>
      <c r="L86" s="157" t="s">
        <v>24</v>
      </c>
      <c r="M86" s="115"/>
      <c r="N86" s="140" t="s">
        <v>25</v>
      </c>
      <c r="O86" s="115"/>
      <c r="P86" s="115"/>
      <c r="Q86" s="143" t="s">
        <v>5</v>
      </c>
      <c r="R86" s="136" t="s">
        <v>6</v>
      </c>
    </row>
    <row r="87" spans="2:18" ht="18.75" customHeight="1" thickBot="1" x14ac:dyDescent="0.3">
      <c r="B87" s="169"/>
      <c r="C87" s="131"/>
      <c r="D87" s="132"/>
      <c r="E87" s="144"/>
      <c r="F87" s="131"/>
      <c r="G87" s="220"/>
      <c r="H87" s="132"/>
      <c r="I87" s="150"/>
      <c r="J87" s="144"/>
      <c r="K87" s="158"/>
      <c r="L87" s="158"/>
      <c r="N87" s="141"/>
      <c r="Q87" s="144"/>
      <c r="R87" s="137"/>
    </row>
    <row r="88" spans="2:18" ht="45.75" customHeight="1" x14ac:dyDescent="0.25">
      <c r="B88" s="18">
        <v>1</v>
      </c>
      <c r="C88" s="147" t="s">
        <v>124</v>
      </c>
      <c r="D88" s="148"/>
      <c r="E88" s="19" t="s">
        <v>15</v>
      </c>
      <c r="F88" s="163" t="s">
        <v>127</v>
      </c>
      <c r="G88" s="222"/>
      <c r="H88" s="223"/>
      <c r="I88" s="50" t="s">
        <v>19</v>
      </c>
      <c r="J88" s="56" t="s">
        <v>29</v>
      </c>
      <c r="K88" s="20">
        <v>14</v>
      </c>
      <c r="L88" s="21">
        <v>13.3</v>
      </c>
      <c r="N88" s="13"/>
      <c r="Q88" s="29">
        <f>L88-(L88/100*P13)</f>
        <v>13.3</v>
      </c>
      <c r="R88" s="30">
        <f t="shared" ref="R88:R90" si="7">N88*Q88</f>
        <v>0</v>
      </c>
    </row>
    <row r="89" spans="2:18" ht="45.75" customHeight="1" x14ac:dyDescent="0.25">
      <c r="B89" s="24">
        <v>2</v>
      </c>
      <c r="C89" s="173" t="s">
        <v>125</v>
      </c>
      <c r="D89" s="173"/>
      <c r="E89" s="54" t="s">
        <v>15</v>
      </c>
      <c r="F89" s="159" t="s">
        <v>128</v>
      </c>
      <c r="G89" s="224"/>
      <c r="H89" s="225"/>
      <c r="I89" s="60" t="s">
        <v>19</v>
      </c>
      <c r="J89" s="61" t="s">
        <v>29</v>
      </c>
      <c r="K89" s="26">
        <v>22.5</v>
      </c>
      <c r="L89" s="22">
        <v>21.37</v>
      </c>
      <c r="N89" s="16"/>
      <c r="Q89" s="35">
        <f>L89-(L89/100*P13)</f>
        <v>21.37</v>
      </c>
      <c r="R89" s="37">
        <f t="shared" si="7"/>
        <v>0</v>
      </c>
    </row>
    <row r="90" spans="2:18" ht="45.75" customHeight="1" thickBot="1" x14ac:dyDescent="0.3">
      <c r="B90" s="92">
        <v>3</v>
      </c>
      <c r="C90" s="170" t="s">
        <v>126</v>
      </c>
      <c r="D90" s="171"/>
      <c r="E90" s="93" t="s">
        <v>15</v>
      </c>
      <c r="F90" s="161" t="s">
        <v>129</v>
      </c>
      <c r="G90" s="226"/>
      <c r="H90" s="227"/>
      <c r="I90" s="95" t="s">
        <v>19</v>
      </c>
      <c r="J90" s="96" t="s">
        <v>29</v>
      </c>
      <c r="K90" s="97">
        <v>26</v>
      </c>
      <c r="L90" s="98">
        <v>24.7</v>
      </c>
      <c r="N90" s="59"/>
      <c r="Q90" s="57">
        <f>L90-(L90/100*P13)</f>
        <v>24.7</v>
      </c>
      <c r="R90" s="114">
        <f t="shared" si="7"/>
        <v>0</v>
      </c>
    </row>
    <row r="92" spans="2:18" x14ac:dyDescent="0.25">
      <c r="L92" s="221" t="s">
        <v>7</v>
      </c>
      <c r="M92" s="221"/>
      <c r="N92" s="221"/>
      <c r="O92" s="221"/>
      <c r="P92" s="221"/>
      <c r="Q92" s="221"/>
      <c r="R92" s="221"/>
    </row>
    <row r="93" spans="2:18" x14ac:dyDescent="0.25">
      <c r="M93" s="221"/>
      <c r="N93" s="221"/>
      <c r="O93" s="221"/>
      <c r="P93" s="221"/>
      <c r="Q93" s="221"/>
      <c r="R93" s="221"/>
    </row>
    <row r="105" spans="12:18" x14ac:dyDescent="0.25">
      <c r="L105" s="115"/>
      <c r="M105" s="115"/>
      <c r="N105" s="115"/>
      <c r="O105" s="115"/>
      <c r="P105" s="115"/>
      <c r="Q105" s="115"/>
      <c r="R105" s="115"/>
    </row>
    <row r="106" spans="12:18" x14ac:dyDescent="0.25">
      <c r="M106" s="115"/>
      <c r="N106" s="115"/>
      <c r="O106" s="115"/>
      <c r="P106" s="115"/>
      <c r="Q106" s="115"/>
      <c r="R106" s="115"/>
    </row>
  </sheetData>
  <mergeCells count="222">
    <mergeCell ref="M1:O9"/>
    <mergeCell ref="P1:S2"/>
    <mergeCell ref="P3:S3"/>
    <mergeCell ref="P4:S4"/>
    <mergeCell ref="P5:S5"/>
    <mergeCell ref="P6:S6"/>
    <mergeCell ref="P7:S7"/>
    <mergeCell ref="P8:S8"/>
    <mergeCell ref="P9:S9"/>
    <mergeCell ref="L92:R92"/>
    <mergeCell ref="M93:R93"/>
    <mergeCell ref="N86:N87"/>
    <mergeCell ref="Q86:Q87"/>
    <mergeCell ref="R86:R87"/>
    <mergeCell ref="F86:H87"/>
    <mergeCell ref="F88:H88"/>
    <mergeCell ref="C89:D89"/>
    <mergeCell ref="C90:D90"/>
    <mergeCell ref="F89:H89"/>
    <mergeCell ref="F90:H90"/>
    <mergeCell ref="C88:D88"/>
    <mergeCell ref="B84:L84"/>
    <mergeCell ref="B85:L85"/>
    <mergeCell ref="B86:B87"/>
    <mergeCell ref="C86:D87"/>
    <mergeCell ref="E86:E87"/>
    <mergeCell ref="I86:I87"/>
    <mergeCell ref="J86:J87"/>
    <mergeCell ref="K86:K87"/>
    <mergeCell ref="L86:L87"/>
    <mergeCell ref="Q75:Q76"/>
    <mergeCell ref="R75:R76"/>
    <mergeCell ref="O75:P81"/>
    <mergeCell ref="B82:R83"/>
    <mergeCell ref="C81:D81"/>
    <mergeCell ref="F81:G81"/>
    <mergeCell ref="M54:M62"/>
    <mergeCell ref="M47:M49"/>
    <mergeCell ref="O47:P49"/>
    <mergeCell ref="O54:P62"/>
    <mergeCell ref="O67:P70"/>
    <mergeCell ref="M67:M70"/>
    <mergeCell ref="M75:M81"/>
    <mergeCell ref="N75:N76"/>
    <mergeCell ref="F69:H69"/>
    <mergeCell ref="F70:H70"/>
    <mergeCell ref="F67:H68"/>
    <mergeCell ref="C78:D78"/>
    <mergeCell ref="F78:G78"/>
    <mergeCell ref="C79:D79"/>
    <mergeCell ref="F79:G79"/>
    <mergeCell ref="C80:D80"/>
    <mergeCell ref="F80:G80"/>
    <mergeCell ref="I75:I76"/>
    <mergeCell ref="J75:J76"/>
    <mergeCell ref="K75:K76"/>
    <mergeCell ref="L75:L76"/>
    <mergeCell ref="C77:D77"/>
    <mergeCell ref="F77:G77"/>
    <mergeCell ref="B75:B76"/>
    <mergeCell ref="C75:D76"/>
    <mergeCell ref="E75:E76"/>
    <mergeCell ref="F75:G76"/>
    <mergeCell ref="H75:H76"/>
    <mergeCell ref="B71:R72"/>
    <mergeCell ref="B73:L73"/>
    <mergeCell ref="M73:R73"/>
    <mergeCell ref="M74:R74"/>
    <mergeCell ref="B74:L74"/>
    <mergeCell ref="Q67:Q68"/>
    <mergeCell ref="R67:R68"/>
    <mergeCell ref="C70:D70"/>
    <mergeCell ref="C69:D69"/>
    <mergeCell ref="I67:I68"/>
    <mergeCell ref="J67:J68"/>
    <mergeCell ref="K67:K68"/>
    <mergeCell ref="L67:L68"/>
    <mergeCell ref="N67:N68"/>
    <mergeCell ref="B67:B68"/>
    <mergeCell ref="C67:D68"/>
    <mergeCell ref="E67:E68"/>
    <mergeCell ref="B63:R64"/>
    <mergeCell ref="B65:L65"/>
    <mergeCell ref="M65:R65"/>
    <mergeCell ref="B66:L66"/>
    <mergeCell ref="M66:R66"/>
    <mergeCell ref="C60:D60"/>
    <mergeCell ref="F60:G60"/>
    <mergeCell ref="C61:D61"/>
    <mergeCell ref="F61:G61"/>
    <mergeCell ref="C62:D62"/>
    <mergeCell ref="F62:G62"/>
    <mergeCell ref="C57:D57"/>
    <mergeCell ref="F57:G57"/>
    <mergeCell ref="C58:D58"/>
    <mergeCell ref="F58:G58"/>
    <mergeCell ref="C59:D59"/>
    <mergeCell ref="F59:G59"/>
    <mergeCell ref="Q54:Q55"/>
    <mergeCell ref="R54:R55"/>
    <mergeCell ref="C56:D56"/>
    <mergeCell ref="F56:G56"/>
    <mergeCell ref="Q47:Q48"/>
    <mergeCell ref="R47:R48"/>
    <mergeCell ref="B52:L52"/>
    <mergeCell ref="M52:R52"/>
    <mergeCell ref="B53:L53"/>
    <mergeCell ref="M53:R53"/>
    <mergeCell ref="I54:I55"/>
    <mergeCell ref="J54:J55"/>
    <mergeCell ref="K54:K55"/>
    <mergeCell ref="L54:L55"/>
    <mergeCell ref="N54:N55"/>
    <mergeCell ref="B54:B55"/>
    <mergeCell ref="C54:D55"/>
    <mergeCell ref="E54:E55"/>
    <mergeCell ref="F54:G55"/>
    <mergeCell ref="H54:H55"/>
    <mergeCell ref="C47:D48"/>
    <mergeCell ref="E47:E48"/>
    <mergeCell ref="F47:G48"/>
    <mergeCell ref="H47:H48"/>
    <mergeCell ref="I47:I48"/>
    <mergeCell ref="J47:J48"/>
    <mergeCell ref="K47:K48"/>
    <mergeCell ref="L47:L48"/>
    <mergeCell ref="N47:N48"/>
    <mergeCell ref="C21:D21"/>
    <mergeCell ref="C49:D49"/>
    <mergeCell ref="F49:G49"/>
    <mergeCell ref="B50:R51"/>
    <mergeCell ref="H30:H31"/>
    <mergeCell ref="H36:H38"/>
    <mergeCell ref="B45:L45"/>
    <mergeCell ref="I32:I35"/>
    <mergeCell ref="F32:G35"/>
    <mergeCell ref="C40:D40"/>
    <mergeCell ref="F36:G38"/>
    <mergeCell ref="I36:I38"/>
    <mergeCell ref="F40:G40"/>
    <mergeCell ref="H32:H35"/>
    <mergeCell ref="F39:G39"/>
    <mergeCell ref="F42:G42"/>
    <mergeCell ref="F30:G31"/>
    <mergeCell ref="M46:R46"/>
    <mergeCell ref="B30:B31"/>
    <mergeCell ref="C41:D41"/>
    <mergeCell ref="F41:G41"/>
    <mergeCell ref="M45:R45"/>
    <mergeCell ref="B46:L46"/>
    <mergeCell ref="B47:B48"/>
    <mergeCell ref="F18:G18"/>
    <mergeCell ref="F19:G19"/>
    <mergeCell ref="F20:G20"/>
    <mergeCell ref="F21:G21"/>
    <mergeCell ref="F22:G22"/>
    <mergeCell ref="B26:L27"/>
    <mergeCell ref="B28:L28"/>
    <mergeCell ref="B29:L29"/>
    <mergeCell ref="I13:I14"/>
    <mergeCell ref="B13:B14"/>
    <mergeCell ref="K13:K14"/>
    <mergeCell ref="L13:L14"/>
    <mergeCell ref="E13:E14"/>
    <mergeCell ref="J13:J14"/>
    <mergeCell ref="H13:H14"/>
    <mergeCell ref="C23:D23"/>
    <mergeCell ref="C24:D24"/>
    <mergeCell ref="C25:D25"/>
    <mergeCell ref="C22:D22"/>
    <mergeCell ref="C17:D17"/>
    <mergeCell ref="C20:D20"/>
    <mergeCell ref="C16:D16"/>
    <mergeCell ref="C18:D18"/>
    <mergeCell ref="C19:D19"/>
    <mergeCell ref="B1:L9"/>
    <mergeCell ref="P13:P14"/>
    <mergeCell ref="R13:R14"/>
    <mergeCell ref="Q13:Q14"/>
    <mergeCell ref="N13:N14"/>
    <mergeCell ref="M10:T10"/>
    <mergeCell ref="M11:T11"/>
    <mergeCell ref="M29:R29"/>
    <mergeCell ref="Q30:Q31"/>
    <mergeCell ref="R30:R31"/>
    <mergeCell ref="N30:N31"/>
    <mergeCell ref="Q12:R12"/>
    <mergeCell ref="C15:D15"/>
    <mergeCell ref="I30:I31"/>
    <mergeCell ref="E30:E31"/>
    <mergeCell ref="M28:R28"/>
    <mergeCell ref="M30:M42"/>
    <mergeCell ref="O30:P42"/>
    <mergeCell ref="J30:J31"/>
    <mergeCell ref="C35:D35"/>
    <mergeCell ref="L30:L31"/>
    <mergeCell ref="C30:D31"/>
    <mergeCell ref="K30:K31"/>
    <mergeCell ref="C36:D36"/>
    <mergeCell ref="M26:R27"/>
    <mergeCell ref="B43:R44"/>
    <mergeCell ref="B12:O12"/>
    <mergeCell ref="M13:M25"/>
    <mergeCell ref="O13:O14"/>
    <mergeCell ref="O15:P25"/>
    <mergeCell ref="B10:L10"/>
    <mergeCell ref="B11:L11"/>
    <mergeCell ref="C13:D14"/>
    <mergeCell ref="C42:D42"/>
    <mergeCell ref="C32:D32"/>
    <mergeCell ref="C33:D33"/>
    <mergeCell ref="C34:D34"/>
    <mergeCell ref="C37:D37"/>
    <mergeCell ref="F23:G23"/>
    <mergeCell ref="F24:G24"/>
    <mergeCell ref="F25:G25"/>
    <mergeCell ref="C38:D38"/>
    <mergeCell ref="C39:D39"/>
    <mergeCell ref="F13:G14"/>
    <mergeCell ref="F15:G15"/>
    <mergeCell ref="F16:G16"/>
    <mergeCell ref="F17:G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2017-05-05T07:59:46Z</dcterms:created>
  <dcterms:modified xsi:type="dcterms:W3CDTF">2018-10-03T17:05:11Z</dcterms:modified>
</cp:coreProperties>
</file>